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inance$/Financials/Trifork Group/Reports/Key figures/"/>
    </mc:Choice>
  </mc:AlternateContent>
  <xr:revisionPtr revIDLastSave="0" documentId="13_ncr:1_{400CD259-A3F4-4F4D-9379-18FF9AABFA76}" xr6:coauthVersionLast="47" xr6:coauthVersionMax="47" xr10:uidLastSave="{00000000-0000-0000-0000-000000000000}"/>
  <bookViews>
    <workbookView xWindow="31120" yWindow="2000" windowWidth="46900" windowHeight="26800" xr2:uid="{2988D816-9C51-A84B-B36E-E1F59541FCE1}"/>
  </bookViews>
  <sheets>
    <sheet name="Quarterly key figures" sheetId="1" r:id="rId1"/>
  </sheets>
  <definedNames>
    <definedName name="_xlnm.Print_Area" localSheetId="0">'Quarterly key figures'!$A$1:$AB$88</definedName>
    <definedName name="_xlnm.Print_Titles" localSheetId="0">'Quarterly key figures'!$1:$7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D32" i="1" l="1"/>
  <c r="F32" i="1"/>
  <c r="E72" i="1" l="1"/>
  <c r="E68" i="1"/>
  <c r="E69" i="1"/>
  <c r="E70" i="1"/>
  <c r="E71" i="1"/>
  <c r="E67" i="1"/>
</calcChain>
</file>

<file path=xl/sharedStrings.xml><?xml version="1.0" encoding="utf-8"?>
<sst xmlns="http://schemas.openxmlformats.org/spreadsheetml/2006/main" count="103" uniqueCount="84">
  <si>
    <t>Trifork Group</t>
  </si>
  <si>
    <t>Quarterly key figures</t>
  </si>
  <si>
    <t>Q3/2021</t>
  </si>
  <si>
    <t>Q2/2021</t>
  </si>
  <si>
    <t>Q1/2021</t>
  </si>
  <si>
    <t>FY2020</t>
  </si>
  <si>
    <t>Q4/2020</t>
  </si>
  <si>
    <t>Q3/2020</t>
  </si>
  <si>
    <t>Q2/2020</t>
  </si>
  <si>
    <t xml:space="preserve">Revenue from contracts with customers </t>
  </si>
  <si>
    <t>- thereof organic</t>
  </si>
  <si>
    <t xml:space="preserve">- thereof from acquisitions </t>
  </si>
  <si>
    <t>Special items</t>
  </si>
  <si>
    <t>Adjusted EBITDA</t>
  </si>
  <si>
    <t>Adjusted EBITA</t>
  </si>
  <si>
    <t>Adjusted EBIT</t>
  </si>
  <si>
    <t>EBITDA</t>
  </si>
  <si>
    <t>EBITA</t>
  </si>
  <si>
    <t>EBIT</t>
  </si>
  <si>
    <t>Net financial result</t>
  </si>
  <si>
    <t>Net income</t>
  </si>
  <si>
    <t>Trifork Segment</t>
  </si>
  <si>
    <t>Trifork Labs Segment</t>
  </si>
  <si>
    <t xml:space="preserve">EBT </t>
  </si>
  <si>
    <t>Investments in Trifork Labs</t>
  </si>
  <si>
    <t>Intangible assets</t>
  </si>
  <si>
    <t>Total assets</t>
  </si>
  <si>
    <t>Cash flow from operating activities</t>
  </si>
  <si>
    <t>Cash flow from investing activities</t>
  </si>
  <si>
    <t>Cash flow from financing activities</t>
  </si>
  <si>
    <t xml:space="preserve">Free cash flow </t>
  </si>
  <si>
    <t>Net change in cash and cash equivalents</t>
  </si>
  <si>
    <t xml:space="preserve">Employees </t>
  </si>
  <si>
    <t xml:space="preserve">Average number of employees (FTE) </t>
  </si>
  <si>
    <t>Financial margins and ratios</t>
  </si>
  <si>
    <t>Adjusted EBITDA-margin</t>
  </si>
  <si>
    <t>Adjusted EBITA-margin</t>
  </si>
  <si>
    <t>Adjusted EBIT-margin</t>
  </si>
  <si>
    <t xml:space="preserve">EBITDA-margin </t>
  </si>
  <si>
    <t>EBITA-margin</t>
  </si>
  <si>
    <t>EBIT-margin</t>
  </si>
  <si>
    <t>Equity ratio</t>
  </si>
  <si>
    <t>Organic revenue growth</t>
  </si>
  <si>
    <t>- Inspire</t>
  </si>
  <si>
    <t>- Build</t>
  </si>
  <si>
    <t>- Run</t>
  </si>
  <si>
    <t>EBITDA-margin</t>
  </si>
  <si>
    <t>Q1/2020</t>
  </si>
  <si>
    <t xml:space="preserve">Net liquidity/(debt) </t>
  </si>
  <si>
    <t>Basic earnings / share (EPS basic)</t>
  </si>
  <si>
    <t xml:space="preserve">Diluted earnings / share (EPS diluted) </t>
  </si>
  <si>
    <t>Dividend / share</t>
  </si>
  <si>
    <t>Trifork Group Income Statement</t>
  </si>
  <si>
    <t xml:space="preserve">Trifork Group Financial Position </t>
  </si>
  <si>
    <t>Trifork Group Cash flow</t>
  </si>
  <si>
    <r>
      <t xml:space="preserve">Share data </t>
    </r>
    <r>
      <rPr>
        <b/>
        <i/>
        <sz val="9"/>
        <color rgb="FF2B3842"/>
        <rFont val="Helvetica"/>
        <family val="2"/>
      </rPr>
      <t xml:space="preserve">(in EUR) </t>
    </r>
  </si>
  <si>
    <t>Return on equity (LTM)</t>
  </si>
  <si>
    <t>Q4/2021</t>
  </si>
  <si>
    <t>FY2021</t>
  </si>
  <si>
    <t>EBT</t>
  </si>
  <si>
    <t>- thereof deconsolidated in the following 12 months</t>
  </si>
  <si>
    <t>Q1/2022</t>
  </si>
  <si>
    <t>Q2/2022</t>
  </si>
  <si>
    <t>(in EURk)</t>
  </si>
  <si>
    <t>Q3/2022</t>
  </si>
  <si>
    <t>NCI &amp; redemption amount of put-options</t>
  </si>
  <si>
    <t>Q4/2022</t>
  </si>
  <si>
    <t>FY2022</t>
  </si>
  <si>
    <t>Pay-out ratio</t>
  </si>
  <si>
    <t>Q1/2023</t>
  </si>
  <si>
    <t>Q2/2023</t>
  </si>
  <si>
    <t>Q3/2023</t>
  </si>
  <si>
    <t>Q4/2023</t>
  </si>
  <si>
    <t>FY2023</t>
  </si>
  <si>
    <t>Q1/2024</t>
  </si>
  <si>
    <t>Q2/2024</t>
  </si>
  <si>
    <t>Q3/2024</t>
  </si>
  <si>
    <t>Q4/2024</t>
  </si>
  <si>
    <t>FY2024</t>
  </si>
  <si>
    <t>Equity attributable to the shareholders of Trifork Group AG</t>
  </si>
  <si>
    <t>Total revenue growth</t>
  </si>
  <si>
    <t>Q1/2025</t>
  </si>
  <si>
    <t>Q2/2025</t>
  </si>
  <si>
    <t>Q1/2020 - Q2/2025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</si>
</sst>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b/>
      <i/>
      <sz val="16"/>
      <color theme="1"/>
      <name val="Helvetica"/>
      <family val="2"/>
    </font>
    <font>
      <sz val="7"/>
      <color rgb="FF2B3842"/>
      <name val="Poppins"/>
    </font>
    <font>
      <sz val="12"/>
      <color theme="0"/>
      <name val="Helvetica"/>
      <family val="2"/>
    </font>
    <font>
      <i/>
      <sz val="12"/>
      <color theme="1"/>
      <name val="Helvetica"/>
      <family val="2"/>
    </font>
    <font>
      <i/>
      <sz val="9"/>
      <color theme="0"/>
      <name val="Helvetica"/>
      <family val="2"/>
    </font>
    <font>
      <b/>
      <i/>
      <sz val="9"/>
      <color rgb="FF2B3842"/>
      <name val="Helvetica"/>
      <family val="2"/>
    </font>
    <font>
      <i/>
      <sz val="10"/>
      <color theme="1"/>
      <name val="Helvetic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quotePrefix="1" applyFont="1"/>
    <xf numFmtId="0" fontId="6" fillId="0" borderId="0" xfId="0" quotePrefix="1" applyFont="1"/>
    <xf numFmtId="0" fontId="7" fillId="0" borderId="0" xfId="0" quotePrefix="1" applyFont="1"/>
    <xf numFmtId="0" fontId="8" fillId="2" borderId="0" xfId="0" quotePrefix="1" applyFont="1" applyFill="1"/>
    <xf numFmtId="0" fontId="6" fillId="0" borderId="1" xfId="0" applyFont="1" applyBorder="1"/>
    <xf numFmtId="0" fontId="3" fillId="0" borderId="1" xfId="0" applyFont="1" applyBorder="1"/>
    <xf numFmtId="164" fontId="2" fillId="3" borderId="1" xfId="1" quotePrefix="1" applyNumberFormat="1" applyFont="1" applyFill="1" applyBorder="1"/>
    <xf numFmtId="164" fontId="2" fillId="0" borderId="1" xfId="1" quotePrefix="1" applyNumberFormat="1" applyFont="1" applyBorder="1"/>
    <xf numFmtId="164" fontId="3" fillId="0" borderId="1" xfId="1" quotePrefix="1" applyNumberFormat="1" applyFont="1" applyBorder="1"/>
    <xf numFmtId="0" fontId="2" fillId="0" borderId="1" xfId="0" quotePrefix="1" applyFont="1" applyBorder="1"/>
    <xf numFmtId="0" fontId="3" fillId="0" borderId="1" xfId="0" quotePrefix="1" applyFont="1" applyBorder="1"/>
    <xf numFmtId="43" fontId="2" fillId="3" borderId="1" xfId="1" quotePrefix="1" applyFont="1" applyFill="1" applyBorder="1"/>
    <xf numFmtId="0" fontId="7" fillId="0" borderId="1" xfId="0" quotePrefix="1" applyFont="1" applyBorder="1"/>
    <xf numFmtId="165" fontId="2" fillId="3" borderId="1" xfId="2" quotePrefix="1" applyNumberFormat="1" applyFont="1" applyFill="1" applyBorder="1"/>
    <xf numFmtId="165" fontId="2" fillId="0" borderId="1" xfId="2" quotePrefix="1" applyNumberFormat="1" applyFont="1" applyBorder="1"/>
    <xf numFmtId="165" fontId="7" fillId="0" borderId="1" xfId="2" quotePrefix="1" applyNumberFormat="1" applyFont="1" applyBorder="1"/>
    <xf numFmtId="0" fontId="6" fillId="2" borderId="2" xfId="0" applyFont="1" applyFill="1" applyBorder="1" applyAlignment="1">
      <alignment horizontal="center"/>
    </xf>
    <xf numFmtId="164" fontId="2" fillId="4" borderId="1" xfId="1" quotePrefix="1" applyNumberFormat="1" applyFont="1" applyFill="1" applyBorder="1"/>
    <xf numFmtId="43" fontId="2" fillId="4" borderId="1" xfId="1" quotePrefix="1" applyFont="1" applyFill="1" applyBorder="1"/>
    <xf numFmtId="165" fontId="2" fillId="4" borderId="1" xfId="1" quotePrefix="1" applyNumberFormat="1" applyFont="1" applyFill="1" applyBorder="1"/>
    <xf numFmtId="165" fontId="2" fillId="4" borderId="1" xfId="2" quotePrefix="1" applyNumberFormat="1" applyFont="1" applyFill="1" applyBorder="1"/>
    <xf numFmtId="0" fontId="10" fillId="0" borderId="0" xfId="0" quotePrefix="1" applyFont="1" applyAlignment="1">
      <alignment horizontal="left" indent="1"/>
    </xf>
    <xf numFmtId="164" fontId="10" fillId="3" borderId="1" xfId="1" quotePrefix="1" applyNumberFormat="1" applyFont="1" applyFill="1" applyBorder="1"/>
    <xf numFmtId="164" fontId="10" fillId="4" borderId="1" xfId="1" quotePrefix="1" applyNumberFormat="1" applyFont="1" applyFill="1" applyBorder="1"/>
    <xf numFmtId="0" fontId="10" fillId="0" borderId="0" xfId="0" quotePrefix="1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611011</xdr:colOff>
      <xdr:row>0</xdr:row>
      <xdr:rowOff>0</xdr:rowOff>
    </xdr:from>
    <xdr:to>
      <xdr:col>27</xdr:col>
      <xdr:colOff>813153</xdr:colOff>
      <xdr:row>0</xdr:row>
      <xdr:rowOff>194945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B0E0F-CBC0-478A-F5D0-3A2F287BB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52111" y="0"/>
          <a:ext cx="1853142" cy="194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B757-7202-C74D-8335-0722DD428133}">
  <sheetPr>
    <pageSetUpPr fitToPage="1"/>
  </sheetPr>
  <dimension ref="A1:AB88"/>
  <sheetViews>
    <sheetView showGridLines="0" tabSelected="1" zoomScaleNormal="100" zoomScaleSheetLayoutView="90" workbookViewId="0"/>
  </sheetViews>
  <sheetFormatPr baseColWidth="10" defaultColWidth="10.83203125" defaultRowHeight="16"/>
  <cols>
    <col min="1" max="1" width="55.5" style="1" customWidth="1"/>
    <col min="2" max="12" width="10.83203125" style="1" customWidth="1"/>
    <col min="13" max="15" width="10.83203125" style="1"/>
    <col min="16" max="16" width="10.83203125" style="1" customWidth="1"/>
    <col min="17" max="20" width="10.83203125" style="1"/>
    <col min="21" max="21" width="10.83203125" style="1" customWidth="1"/>
    <col min="22" max="16384" width="10.83203125" style="1"/>
  </cols>
  <sheetData>
    <row r="1" spans="1:28">
      <c r="A1" s="1" t="s">
        <v>0</v>
      </c>
    </row>
    <row r="2" spans="1:28" s="4" customFormat="1" ht="21">
      <c r="A2" s="4" t="s">
        <v>1</v>
      </c>
    </row>
    <row r="3" spans="1:28">
      <c r="A3" s="2" t="s">
        <v>83</v>
      </c>
    </row>
    <row r="6" spans="1:28">
      <c r="A6" s="9" t="s">
        <v>63</v>
      </c>
      <c r="B6" s="22" t="s">
        <v>47</v>
      </c>
      <c r="C6" s="22" t="s">
        <v>8</v>
      </c>
      <c r="D6" s="22" t="s">
        <v>7</v>
      </c>
      <c r="E6" s="22" t="s">
        <v>6</v>
      </c>
      <c r="F6" s="22" t="s">
        <v>5</v>
      </c>
      <c r="G6" s="22" t="s">
        <v>4</v>
      </c>
      <c r="H6" s="22" t="s">
        <v>3</v>
      </c>
      <c r="I6" s="22" t="s">
        <v>2</v>
      </c>
      <c r="J6" s="22" t="s">
        <v>57</v>
      </c>
      <c r="K6" s="22" t="s">
        <v>58</v>
      </c>
      <c r="L6" s="22" t="s">
        <v>61</v>
      </c>
      <c r="M6" s="22" t="s">
        <v>62</v>
      </c>
      <c r="N6" s="22" t="s">
        <v>64</v>
      </c>
      <c r="O6" s="22" t="s">
        <v>66</v>
      </c>
      <c r="P6" s="22" t="s">
        <v>67</v>
      </c>
      <c r="Q6" s="22" t="s">
        <v>69</v>
      </c>
      <c r="R6" s="22" t="s">
        <v>70</v>
      </c>
      <c r="S6" s="22" t="s">
        <v>71</v>
      </c>
      <c r="T6" s="22" t="s">
        <v>72</v>
      </c>
      <c r="U6" s="22" t="s">
        <v>73</v>
      </c>
      <c r="V6" s="22" t="s">
        <v>74</v>
      </c>
      <c r="W6" s="22" t="s">
        <v>75</v>
      </c>
      <c r="X6" s="22" t="s">
        <v>76</v>
      </c>
      <c r="Y6" s="22" t="s">
        <v>77</v>
      </c>
      <c r="Z6" s="22" t="s">
        <v>78</v>
      </c>
      <c r="AA6" s="22" t="s">
        <v>81</v>
      </c>
      <c r="AB6" s="22" t="s">
        <v>82</v>
      </c>
    </row>
    <row r="7" spans="1:28">
      <c r="A7" s="7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s="3" customFormat="1">
      <c r="A8" s="3" t="s">
        <v>52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2" customFormat="1">
      <c r="A9" s="2" t="s">
        <v>9</v>
      </c>
      <c r="B9" s="12">
        <v>28529</v>
      </c>
      <c r="C9" s="12">
        <v>25780</v>
      </c>
      <c r="D9" s="12">
        <v>26190</v>
      </c>
      <c r="E9" s="12">
        <v>34859</v>
      </c>
      <c r="F9" s="23">
        <v>115358</v>
      </c>
      <c r="G9" s="12">
        <v>39415</v>
      </c>
      <c r="H9" s="12">
        <v>39934</v>
      </c>
      <c r="I9" s="12">
        <v>36915</v>
      </c>
      <c r="J9" s="12">
        <v>42261</v>
      </c>
      <c r="K9" s="23">
        <v>158525</v>
      </c>
      <c r="L9" s="12">
        <v>45830</v>
      </c>
      <c r="M9" s="12">
        <v>45886</v>
      </c>
      <c r="N9" s="12">
        <v>43411</v>
      </c>
      <c r="O9" s="12">
        <v>49809</v>
      </c>
      <c r="P9" s="23">
        <v>184936</v>
      </c>
      <c r="Q9" s="12">
        <v>49707</v>
      </c>
      <c r="R9" s="12">
        <v>55223</v>
      </c>
      <c r="S9" s="12">
        <v>47991</v>
      </c>
      <c r="T9" s="12">
        <v>54979</v>
      </c>
      <c r="U9" s="23">
        <v>207900</v>
      </c>
      <c r="V9" s="12">
        <v>50391</v>
      </c>
      <c r="W9" s="12">
        <v>52452</v>
      </c>
      <c r="X9" s="12">
        <v>47109</v>
      </c>
      <c r="Y9" s="12">
        <v>55996</v>
      </c>
      <c r="Z9" s="23">
        <v>205948</v>
      </c>
      <c r="AA9" s="12">
        <v>57488</v>
      </c>
      <c r="AB9" s="12">
        <v>55101</v>
      </c>
    </row>
    <row r="10" spans="1:28" s="2" customFormat="1">
      <c r="A10" s="2" t="s">
        <v>10</v>
      </c>
      <c r="B10" s="12">
        <v>28013</v>
      </c>
      <c r="C10" s="12">
        <v>25311</v>
      </c>
      <c r="D10" s="12">
        <v>23144</v>
      </c>
      <c r="E10" s="12">
        <v>27505</v>
      </c>
      <c r="F10" s="23">
        <v>103973</v>
      </c>
      <c r="G10" s="12">
        <v>31768</v>
      </c>
      <c r="H10" s="12">
        <v>32165</v>
      </c>
      <c r="I10" s="12">
        <v>32617</v>
      </c>
      <c r="J10" s="12">
        <v>41430</v>
      </c>
      <c r="K10" s="23">
        <v>137980</v>
      </c>
      <c r="L10" s="12">
        <v>44927</v>
      </c>
      <c r="M10" s="12">
        <v>45569</v>
      </c>
      <c r="N10" s="12">
        <v>43207</v>
      </c>
      <c r="O10" s="12">
        <v>49698</v>
      </c>
      <c r="P10" s="23">
        <v>183401</v>
      </c>
      <c r="Q10" s="12">
        <v>48799</v>
      </c>
      <c r="R10" s="12">
        <v>53343</v>
      </c>
      <c r="S10" s="12">
        <v>46735</v>
      </c>
      <c r="T10" s="12">
        <v>53294</v>
      </c>
      <c r="U10" s="23">
        <v>202171</v>
      </c>
      <c r="V10" s="12">
        <v>49720</v>
      </c>
      <c r="W10" s="12">
        <v>51563</v>
      </c>
      <c r="X10" s="12">
        <v>44742</v>
      </c>
      <c r="Y10" s="12">
        <v>53929</v>
      </c>
      <c r="Z10" s="23">
        <v>199954</v>
      </c>
      <c r="AA10" s="12">
        <v>55746</v>
      </c>
      <c r="AB10" s="12">
        <v>53952</v>
      </c>
    </row>
    <row r="11" spans="1:28" s="30" customFormat="1" ht="13">
      <c r="A11" s="27" t="s">
        <v>60</v>
      </c>
      <c r="B11" s="28">
        <v>0</v>
      </c>
      <c r="C11" s="28">
        <v>0</v>
      </c>
      <c r="D11" s="28">
        <v>0</v>
      </c>
      <c r="E11" s="28">
        <v>0</v>
      </c>
      <c r="F11" s="29">
        <v>0</v>
      </c>
      <c r="G11" s="28">
        <v>1286</v>
      </c>
      <c r="H11" s="28">
        <v>1242</v>
      </c>
      <c r="I11" s="28">
        <v>1009</v>
      </c>
      <c r="J11" s="28">
        <v>868</v>
      </c>
      <c r="K11" s="29">
        <v>4405</v>
      </c>
      <c r="L11" s="28">
        <v>0</v>
      </c>
      <c r="M11" s="28">
        <v>0</v>
      </c>
      <c r="N11" s="28">
        <v>0</v>
      </c>
      <c r="O11" s="28">
        <v>0</v>
      </c>
      <c r="P11" s="29">
        <v>0</v>
      </c>
      <c r="Q11" s="28">
        <v>0</v>
      </c>
      <c r="R11" s="28">
        <v>0</v>
      </c>
      <c r="S11" s="28">
        <v>0</v>
      </c>
      <c r="T11" s="28">
        <v>0</v>
      </c>
      <c r="U11" s="29">
        <v>0</v>
      </c>
      <c r="V11" s="28">
        <v>57</v>
      </c>
      <c r="W11" s="28">
        <v>21</v>
      </c>
      <c r="X11" s="28">
        <v>14</v>
      </c>
      <c r="Y11" s="28">
        <v>35</v>
      </c>
      <c r="Z11" s="29">
        <v>127</v>
      </c>
      <c r="AA11" s="28">
        <v>0</v>
      </c>
      <c r="AB11" s="28">
        <v>0</v>
      </c>
    </row>
    <row r="12" spans="1:28" s="2" customFormat="1">
      <c r="A12" s="2" t="s">
        <v>11</v>
      </c>
      <c r="B12" s="12">
        <v>516</v>
      </c>
      <c r="C12" s="12">
        <v>469</v>
      </c>
      <c r="D12" s="12">
        <v>3046</v>
      </c>
      <c r="E12" s="12">
        <v>7350</v>
      </c>
      <c r="F12" s="23">
        <v>11381</v>
      </c>
      <c r="G12" s="12">
        <v>7647</v>
      </c>
      <c r="H12" s="12">
        <v>7769</v>
      </c>
      <c r="I12" s="12">
        <v>4298</v>
      </c>
      <c r="J12" s="12">
        <v>831</v>
      </c>
      <c r="K12" s="23">
        <v>20545</v>
      </c>
      <c r="L12" s="12">
        <v>903</v>
      </c>
      <c r="M12" s="12">
        <v>317</v>
      </c>
      <c r="N12" s="12">
        <v>204</v>
      </c>
      <c r="O12" s="12">
        <v>111</v>
      </c>
      <c r="P12" s="23">
        <v>1535</v>
      </c>
      <c r="Q12" s="12">
        <v>908</v>
      </c>
      <c r="R12" s="12">
        <v>1880</v>
      </c>
      <c r="S12" s="12">
        <v>1256</v>
      </c>
      <c r="T12" s="12">
        <v>1685</v>
      </c>
      <c r="U12" s="23">
        <v>5729</v>
      </c>
      <c r="V12" s="12">
        <v>671</v>
      </c>
      <c r="W12" s="12">
        <v>889</v>
      </c>
      <c r="X12" s="12">
        <v>2367</v>
      </c>
      <c r="Y12" s="12">
        <v>2067</v>
      </c>
      <c r="Z12" s="23">
        <v>5994</v>
      </c>
      <c r="AA12" s="12">
        <v>1742</v>
      </c>
      <c r="AB12" s="12">
        <v>1149</v>
      </c>
    </row>
    <row r="13" spans="1:28" s="2" customFormat="1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 s="2" customFormat="1">
      <c r="A14" s="2" t="s">
        <v>12</v>
      </c>
      <c r="B14" s="12">
        <v>-124</v>
      </c>
      <c r="C14" s="12">
        <v>-71</v>
      </c>
      <c r="D14" s="12">
        <v>-109</v>
      </c>
      <c r="E14" s="12">
        <v>-651</v>
      </c>
      <c r="F14" s="23">
        <v>-955</v>
      </c>
      <c r="G14" s="12">
        <v>-1792</v>
      </c>
      <c r="H14" s="12">
        <v>-86</v>
      </c>
      <c r="I14" s="12">
        <v>0</v>
      </c>
      <c r="J14" s="12">
        <v>22131</v>
      </c>
      <c r="K14" s="23">
        <v>20253</v>
      </c>
      <c r="L14" s="12">
        <v>0</v>
      </c>
      <c r="M14" s="12">
        <v>0</v>
      </c>
      <c r="N14" s="12">
        <v>0</v>
      </c>
      <c r="O14" s="12">
        <v>0</v>
      </c>
      <c r="P14" s="23">
        <v>0</v>
      </c>
      <c r="Q14" s="12">
        <v>0</v>
      </c>
      <c r="R14" s="12">
        <v>0</v>
      </c>
      <c r="S14" s="12">
        <v>0</v>
      </c>
      <c r="T14" s="12">
        <v>0</v>
      </c>
      <c r="U14" s="23">
        <v>0</v>
      </c>
      <c r="V14" s="12">
        <v>0</v>
      </c>
      <c r="W14" s="12">
        <v>-50</v>
      </c>
      <c r="X14" s="12">
        <v>0</v>
      </c>
      <c r="Y14" s="12">
        <v>117</v>
      </c>
      <c r="Z14" s="23">
        <v>67</v>
      </c>
      <c r="AA14" s="12">
        <v>0</v>
      </c>
      <c r="AB14" s="12">
        <v>0</v>
      </c>
    </row>
    <row r="15" spans="1:28" s="2" customFormat="1">
      <c r="A15" s="2" t="s">
        <v>13</v>
      </c>
      <c r="B15" s="12">
        <v>4089</v>
      </c>
      <c r="C15" s="12">
        <v>3680</v>
      </c>
      <c r="D15" s="12">
        <v>4440</v>
      </c>
      <c r="E15" s="12">
        <v>5721</v>
      </c>
      <c r="F15" s="23">
        <v>17930</v>
      </c>
      <c r="G15" s="12">
        <v>7115</v>
      </c>
      <c r="H15" s="12">
        <v>6832</v>
      </c>
      <c r="I15" s="12">
        <v>6144</v>
      </c>
      <c r="J15" s="12">
        <v>7032</v>
      </c>
      <c r="K15" s="23">
        <v>27123</v>
      </c>
      <c r="L15" s="12">
        <v>7742</v>
      </c>
      <c r="M15" s="12">
        <v>6067</v>
      </c>
      <c r="N15" s="12">
        <v>7479</v>
      </c>
      <c r="O15" s="12">
        <v>9155</v>
      </c>
      <c r="P15" s="23">
        <v>30443</v>
      </c>
      <c r="Q15" s="12">
        <v>8130</v>
      </c>
      <c r="R15" s="12">
        <v>7264</v>
      </c>
      <c r="S15" s="12">
        <v>6486</v>
      </c>
      <c r="T15" s="12">
        <v>11292</v>
      </c>
      <c r="U15" s="23">
        <v>33172</v>
      </c>
      <c r="V15" s="12">
        <v>5307</v>
      </c>
      <c r="W15" s="12">
        <v>5760</v>
      </c>
      <c r="X15" s="12">
        <v>5319</v>
      </c>
      <c r="Y15" s="12">
        <v>8204</v>
      </c>
      <c r="Z15" s="23">
        <v>24590</v>
      </c>
      <c r="AA15" s="12">
        <v>6868</v>
      </c>
      <c r="AB15" s="12">
        <v>5192</v>
      </c>
    </row>
    <row r="16" spans="1:28" s="2" customFormat="1">
      <c r="A16" s="2" t="s">
        <v>14</v>
      </c>
      <c r="B16" s="12">
        <v>2636</v>
      </c>
      <c r="C16" s="12">
        <v>2195</v>
      </c>
      <c r="D16" s="12">
        <v>2882</v>
      </c>
      <c r="E16" s="12">
        <v>3497</v>
      </c>
      <c r="F16" s="23">
        <v>11210</v>
      </c>
      <c r="G16" s="12">
        <v>5290</v>
      </c>
      <c r="H16" s="12">
        <v>4933</v>
      </c>
      <c r="I16" s="12">
        <v>4153</v>
      </c>
      <c r="J16" s="12">
        <v>5099</v>
      </c>
      <c r="K16" s="23">
        <v>19475</v>
      </c>
      <c r="L16" s="12">
        <v>5777</v>
      </c>
      <c r="M16" s="12">
        <v>4031</v>
      </c>
      <c r="N16" s="12">
        <v>5462</v>
      </c>
      <c r="O16" s="12">
        <v>7077</v>
      </c>
      <c r="P16" s="23">
        <v>22347</v>
      </c>
      <c r="Q16" s="12">
        <v>5953</v>
      </c>
      <c r="R16" s="12">
        <v>5013</v>
      </c>
      <c r="S16" s="12">
        <v>4071</v>
      </c>
      <c r="T16" s="12">
        <v>8487</v>
      </c>
      <c r="U16" s="23">
        <v>23524</v>
      </c>
      <c r="V16" s="12">
        <v>2537</v>
      </c>
      <c r="W16" s="12">
        <v>3082</v>
      </c>
      <c r="X16" s="12">
        <v>2435</v>
      </c>
      <c r="Y16" s="12">
        <v>5128</v>
      </c>
      <c r="Z16" s="23">
        <v>13182</v>
      </c>
      <c r="AA16" s="12">
        <v>4080</v>
      </c>
      <c r="AB16" s="12">
        <v>2445</v>
      </c>
    </row>
    <row r="17" spans="1:28" s="2" customFormat="1">
      <c r="A17" s="2" t="s">
        <v>15</v>
      </c>
      <c r="B17" s="12">
        <v>1928</v>
      </c>
      <c r="C17" s="12">
        <v>1531</v>
      </c>
      <c r="D17" s="12">
        <v>2063</v>
      </c>
      <c r="E17" s="12">
        <v>2376</v>
      </c>
      <c r="F17" s="23">
        <v>7898</v>
      </c>
      <c r="G17" s="12">
        <v>4325</v>
      </c>
      <c r="H17" s="12">
        <v>3940</v>
      </c>
      <c r="I17" s="12">
        <v>3139</v>
      </c>
      <c r="J17" s="12">
        <v>3950</v>
      </c>
      <c r="K17" s="23">
        <v>15354</v>
      </c>
      <c r="L17" s="12">
        <v>4740</v>
      </c>
      <c r="M17" s="12">
        <v>2998</v>
      </c>
      <c r="N17" s="12">
        <v>4471</v>
      </c>
      <c r="O17" s="12">
        <v>6132</v>
      </c>
      <c r="P17" s="23">
        <v>18341</v>
      </c>
      <c r="Q17" s="12">
        <v>5018</v>
      </c>
      <c r="R17" s="12">
        <v>4101</v>
      </c>
      <c r="S17" s="12">
        <v>3144</v>
      </c>
      <c r="T17" s="12">
        <v>7439</v>
      </c>
      <c r="U17" s="23">
        <v>19702</v>
      </c>
      <c r="V17" s="12">
        <v>1429</v>
      </c>
      <c r="W17" s="12">
        <v>1963</v>
      </c>
      <c r="X17" s="12">
        <v>1128</v>
      </c>
      <c r="Y17" s="12">
        <v>3611</v>
      </c>
      <c r="Z17" s="23">
        <v>8131</v>
      </c>
      <c r="AA17" s="12">
        <v>2793</v>
      </c>
      <c r="AB17" s="12">
        <v>1131</v>
      </c>
    </row>
    <row r="18" spans="1:28" s="2" customFormat="1">
      <c r="A18" s="2" t="s">
        <v>16</v>
      </c>
      <c r="B18" s="12">
        <v>3965</v>
      </c>
      <c r="C18" s="12">
        <v>3609</v>
      </c>
      <c r="D18" s="12">
        <v>4331</v>
      </c>
      <c r="E18" s="12">
        <v>5070</v>
      </c>
      <c r="F18" s="23">
        <v>16975</v>
      </c>
      <c r="G18" s="12">
        <v>5323</v>
      </c>
      <c r="H18" s="12">
        <v>6746</v>
      </c>
      <c r="I18" s="12">
        <v>6144</v>
      </c>
      <c r="J18" s="12">
        <v>29163</v>
      </c>
      <c r="K18" s="23">
        <v>47376</v>
      </c>
      <c r="L18" s="12">
        <v>7742</v>
      </c>
      <c r="M18" s="12">
        <v>6067</v>
      </c>
      <c r="N18" s="12">
        <v>7479</v>
      </c>
      <c r="O18" s="12">
        <v>9155</v>
      </c>
      <c r="P18" s="23">
        <v>30443</v>
      </c>
      <c r="Q18" s="12">
        <v>8130</v>
      </c>
      <c r="R18" s="12">
        <v>7264</v>
      </c>
      <c r="S18" s="12">
        <v>6486</v>
      </c>
      <c r="T18" s="12">
        <v>11292</v>
      </c>
      <c r="U18" s="23">
        <v>33172</v>
      </c>
      <c r="V18" s="12">
        <v>5307</v>
      </c>
      <c r="W18" s="12">
        <v>5710</v>
      </c>
      <c r="X18" s="12">
        <v>5319</v>
      </c>
      <c r="Y18" s="12">
        <v>8321</v>
      </c>
      <c r="Z18" s="23">
        <v>24657</v>
      </c>
      <c r="AA18" s="12">
        <v>6868</v>
      </c>
      <c r="AB18" s="12">
        <v>5192</v>
      </c>
    </row>
    <row r="19" spans="1:28" s="2" customFormat="1">
      <c r="A19" s="2" t="s">
        <v>17</v>
      </c>
      <c r="B19" s="12">
        <v>2512</v>
      </c>
      <c r="C19" s="12">
        <v>2124</v>
      </c>
      <c r="D19" s="12">
        <v>2773</v>
      </c>
      <c r="E19" s="12">
        <v>2846</v>
      </c>
      <c r="F19" s="23">
        <v>10255</v>
      </c>
      <c r="G19" s="12">
        <v>3498</v>
      </c>
      <c r="H19" s="12">
        <v>4847</v>
      </c>
      <c r="I19" s="12">
        <v>4153</v>
      </c>
      <c r="J19" s="12">
        <v>27230</v>
      </c>
      <c r="K19" s="23">
        <v>39728</v>
      </c>
      <c r="L19" s="12">
        <v>5777</v>
      </c>
      <c r="M19" s="12">
        <v>4031</v>
      </c>
      <c r="N19" s="12">
        <v>5462</v>
      </c>
      <c r="O19" s="12">
        <v>7077</v>
      </c>
      <c r="P19" s="23">
        <v>22347</v>
      </c>
      <c r="Q19" s="12">
        <v>5953</v>
      </c>
      <c r="R19" s="12">
        <v>5013</v>
      </c>
      <c r="S19" s="12">
        <v>4071</v>
      </c>
      <c r="T19" s="12">
        <v>8487</v>
      </c>
      <c r="U19" s="23">
        <v>23524</v>
      </c>
      <c r="V19" s="12">
        <v>2537</v>
      </c>
      <c r="W19" s="12">
        <v>3032</v>
      </c>
      <c r="X19" s="12">
        <v>2435</v>
      </c>
      <c r="Y19" s="12">
        <v>5245</v>
      </c>
      <c r="Z19" s="23">
        <v>13249</v>
      </c>
      <c r="AA19" s="12">
        <v>4080</v>
      </c>
      <c r="AB19" s="12">
        <v>2445</v>
      </c>
    </row>
    <row r="20" spans="1:28" s="2" customFormat="1">
      <c r="A20" s="2" t="s">
        <v>18</v>
      </c>
      <c r="B20" s="12">
        <v>1804</v>
      </c>
      <c r="C20" s="12">
        <v>1460</v>
      </c>
      <c r="D20" s="12">
        <v>1954</v>
      </c>
      <c r="E20" s="12">
        <v>1190</v>
      </c>
      <c r="F20" s="23">
        <v>6408</v>
      </c>
      <c r="G20" s="12">
        <v>2533</v>
      </c>
      <c r="H20" s="12">
        <v>3854</v>
      </c>
      <c r="I20" s="12">
        <v>3139</v>
      </c>
      <c r="J20" s="12">
        <v>26081</v>
      </c>
      <c r="K20" s="23">
        <v>35607</v>
      </c>
      <c r="L20" s="12">
        <v>4740</v>
      </c>
      <c r="M20" s="12">
        <v>2998</v>
      </c>
      <c r="N20" s="12">
        <v>4471</v>
      </c>
      <c r="O20" s="12">
        <v>6132</v>
      </c>
      <c r="P20" s="23">
        <v>18341</v>
      </c>
      <c r="Q20" s="12">
        <v>5018</v>
      </c>
      <c r="R20" s="12">
        <v>4101</v>
      </c>
      <c r="S20" s="12">
        <v>3144</v>
      </c>
      <c r="T20" s="12">
        <v>7439</v>
      </c>
      <c r="U20" s="23">
        <v>19702</v>
      </c>
      <c r="V20" s="12">
        <v>1429</v>
      </c>
      <c r="W20" s="12">
        <v>1913</v>
      </c>
      <c r="X20" s="12">
        <v>1128</v>
      </c>
      <c r="Y20" s="12">
        <v>3728</v>
      </c>
      <c r="Z20" s="23">
        <v>8198</v>
      </c>
      <c r="AA20" s="12">
        <v>2793</v>
      </c>
      <c r="AB20" s="12">
        <v>1131</v>
      </c>
    </row>
    <row r="21" spans="1:28" s="2" customFormat="1">
      <c r="A21" s="2" t="s">
        <v>19</v>
      </c>
      <c r="B21" s="12">
        <v>121</v>
      </c>
      <c r="C21" s="12">
        <v>459</v>
      </c>
      <c r="D21" s="12">
        <v>-504</v>
      </c>
      <c r="E21" s="12">
        <v>40558</v>
      </c>
      <c r="F21" s="23">
        <v>40634</v>
      </c>
      <c r="G21" s="12">
        <v>1130</v>
      </c>
      <c r="H21" s="12">
        <v>550</v>
      </c>
      <c r="I21" s="12">
        <v>-708</v>
      </c>
      <c r="J21" s="12">
        <v>77</v>
      </c>
      <c r="K21" s="23">
        <v>1049</v>
      </c>
      <c r="L21" s="12">
        <v>1116</v>
      </c>
      <c r="M21" s="12">
        <v>35</v>
      </c>
      <c r="N21" s="12">
        <v>563</v>
      </c>
      <c r="O21" s="12">
        <v>2191</v>
      </c>
      <c r="P21" s="23">
        <v>3905</v>
      </c>
      <c r="Q21" s="12">
        <v>-978</v>
      </c>
      <c r="R21" s="12">
        <v>-4182</v>
      </c>
      <c r="S21" s="12">
        <v>-476</v>
      </c>
      <c r="T21" s="12">
        <v>7730</v>
      </c>
      <c r="U21" s="23">
        <v>2094</v>
      </c>
      <c r="V21" s="12">
        <v>1078</v>
      </c>
      <c r="W21" s="12">
        <v>-390</v>
      </c>
      <c r="X21" s="12">
        <v>844</v>
      </c>
      <c r="Y21" s="12">
        <v>9122</v>
      </c>
      <c r="Z21" s="23">
        <v>10654</v>
      </c>
      <c r="AA21" s="12">
        <v>-1396</v>
      </c>
      <c r="AB21" s="12">
        <v>-924</v>
      </c>
    </row>
    <row r="22" spans="1:28" s="2" customFormat="1">
      <c r="A22" s="2" t="s">
        <v>59</v>
      </c>
      <c r="B22" s="12">
        <v>1925</v>
      </c>
      <c r="C22" s="12">
        <v>1919</v>
      </c>
      <c r="D22" s="12">
        <v>1450</v>
      </c>
      <c r="E22" s="12">
        <v>41748</v>
      </c>
      <c r="F22" s="23">
        <v>47042</v>
      </c>
      <c r="G22" s="12">
        <v>3663</v>
      </c>
      <c r="H22" s="12">
        <v>4404</v>
      </c>
      <c r="I22" s="12">
        <v>2431</v>
      </c>
      <c r="J22" s="12">
        <v>26158</v>
      </c>
      <c r="K22" s="23">
        <v>36656</v>
      </c>
      <c r="L22" s="12">
        <v>5856</v>
      </c>
      <c r="M22" s="12">
        <v>3033</v>
      </c>
      <c r="N22" s="12">
        <v>5034</v>
      </c>
      <c r="O22" s="12">
        <v>8323</v>
      </c>
      <c r="P22" s="23">
        <v>22246</v>
      </c>
      <c r="Q22" s="12">
        <v>4040</v>
      </c>
      <c r="R22" s="12">
        <v>-81</v>
      </c>
      <c r="S22" s="12">
        <v>2668</v>
      </c>
      <c r="T22" s="12">
        <v>15169</v>
      </c>
      <c r="U22" s="23">
        <v>21796</v>
      </c>
      <c r="V22" s="12">
        <v>2507</v>
      </c>
      <c r="W22" s="12">
        <v>1523</v>
      </c>
      <c r="X22" s="12">
        <v>1972</v>
      </c>
      <c r="Y22" s="12">
        <v>12850</v>
      </c>
      <c r="Z22" s="23">
        <v>18852</v>
      </c>
      <c r="AA22" s="12">
        <v>1397</v>
      </c>
      <c r="AB22" s="12">
        <v>207</v>
      </c>
    </row>
    <row r="23" spans="1:28" s="2" customFormat="1">
      <c r="A23" s="2" t="s">
        <v>20</v>
      </c>
      <c r="B23" s="12">
        <v>1440</v>
      </c>
      <c r="C23" s="12">
        <v>1447</v>
      </c>
      <c r="D23" s="12">
        <v>989</v>
      </c>
      <c r="E23" s="12">
        <v>40782</v>
      </c>
      <c r="F23" s="23">
        <v>44658</v>
      </c>
      <c r="G23" s="12">
        <v>2651</v>
      </c>
      <c r="H23" s="12">
        <v>3715</v>
      </c>
      <c r="I23" s="12">
        <v>1788</v>
      </c>
      <c r="J23" s="12">
        <v>24542</v>
      </c>
      <c r="K23" s="23">
        <v>32696</v>
      </c>
      <c r="L23" s="12">
        <v>4770</v>
      </c>
      <c r="M23" s="12">
        <v>2381</v>
      </c>
      <c r="N23" s="12">
        <v>4095</v>
      </c>
      <c r="O23" s="12">
        <v>6854</v>
      </c>
      <c r="P23" s="23">
        <v>18100</v>
      </c>
      <c r="Q23" s="12">
        <v>2900</v>
      </c>
      <c r="R23" s="12">
        <v>-1092</v>
      </c>
      <c r="S23" s="12">
        <v>1606</v>
      </c>
      <c r="T23" s="12">
        <v>13974</v>
      </c>
      <c r="U23" s="23">
        <v>17388</v>
      </c>
      <c r="V23" s="12">
        <v>2237</v>
      </c>
      <c r="W23" s="12">
        <v>1324</v>
      </c>
      <c r="X23" s="12">
        <v>1606</v>
      </c>
      <c r="Y23" s="12">
        <v>12694</v>
      </c>
      <c r="Z23" s="23">
        <v>17861</v>
      </c>
      <c r="AA23" s="12">
        <v>915</v>
      </c>
      <c r="AB23" s="12">
        <v>107</v>
      </c>
    </row>
    <row r="24" spans="1:28" s="2" customForma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s="2" customFormat="1">
      <c r="A25" s="8" t="s">
        <v>21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s="2" customFormat="1">
      <c r="A26" s="2" t="s">
        <v>9</v>
      </c>
      <c r="B26" s="12">
        <v>28529</v>
      </c>
      <c r="C26" s="12">
        <v>25780</v>
      </c>
      <c r="D26" s="12">
        <v>26190</v>
      </c>
      <c r="E26" s="12">
        <v>34859</v>
      </c>
      <c r="F26" s="23">
        <v>115358</v>
      </c>
      <c r="G26" s="12">
        <v>39415</v>
      </c>
      <c r="H26" s="12">
        <v>39934</v>
      </c>
      <c r="I26" s="12">
        <v>36915</v>
      </c>
      <c r="J26" s="12">
        <v>42261</v>
      </c>
      <c r="K26" s="23">
        <v>158525</v>
      </c>
      <c r="L26" s="12">
        <v>45830</v>
      </c>
      <c r="M26" s="12">
        <v>45886</v>
      </c>
      <c r="N26" s="12">
        <v>43411</v>
      </c>
      <c r="O26" s="12">
        <v>49809</v>
      </c>
      <c r="P26" s="23">
        <v>184936</v>
      </c>
      <c r="Q26" s="12">
        <v>49707</v>
      </c>
      <c r="R26" s="12">
        <v>55223</v>
      </c>
      <c r="S26" s="12">
        <v>47991</v>
      </c>
      <c r="T26" s="12">
        <v>54979</v>
      </c>
      <c r="U26" s="23">
        <v>207900</v>
      </c>
      <c r="V26" s="12">
        <v>50391</v>
      </c>
      <c r="W26" s="12">
        <v>52452</v>
      </c>
      <c r="X26" s="12">
        <v>47109</v>
      </c>
      <c r="Y26" s="12">
        <v>55996</v>
      </c>
      <c r="Z26" s="23">
        <v>205948</v>
      </c>
      <c r="AA26" s="12">
        <v>57488</v>
      </c>
      <c r="AB26" s="12">
        <v>55101</v>
      </c>
    </row>
    <row r="27" spans="1:28" s="2" customFormat="1">
      <c r="A27" s="2" t="s">
        <v>43</v>
      </c>
      <c r="B27" s="12">
        <v>708</v>
      </c>
      <c r="C27" s="12">
        <v>607</v>
      </c>
      <c r="D27" s="12">
        <v>280</v>
      </c>
      <c r="E27" s="12">
        <v>351</v>
      </c>
      <c r="F27" s="23">
        <v>1945</v>
      </c>
      <c r="G27" s="12">
        <v>314</v>
      </c>
      <c r="H27" s="12">
        <v>406</v>
      </c>
      <c r="I27" s="12">
        <v>599</v>
      </c>
      <c r="J27" s="12">
        <v>1071</v>
      </c>
      <c r="K27" s="23">
        <v>2390</v>
      </c>
      <c r="L27" s="12">
        <v>412</v>
      </c>
      <c r="M27" s="12">
        <v>2226</v>
      </c>
      <c r="N27" s="12">
        <v>576</v>
      </c>
      <c r="O27" s="12">
        <v>2522</v>
      </c>
      <c r="P27" s="23">
        <v>5736</v>
      </c>
      <c r="Q27" s="12">
        <v>547</v>
      </c>
      <c r="R27" s="12">
        <v>2189</v>
      </c>
      <c r="S27" s="12">
        <v>709</v>
      </c>
      <c r="T27" s="12">
        <v>2820</v>
      </c>
      <c r="U27" s="23">
        <v>6265</v>
      </c>
      <c r="V27" s="12">
        <v>560</v>
      </c>
      <c r="W27" s="12">
        <v>2377</v>
      </c>
      <c r="X27" s="12">
        <v>791</v>
      </c>
      <c r="Y27" s="12">
        <v>3669</v>
      </c>
      <c r="Z27" s="23">
        <v>7397</v>
      </c>
      <c r="AA27" s="12">
        <v>700</v>
      </c>
      <c r="AB27" s="12">
        <v>1423</v>
      </c>
    </row>
    <row r="28" spans="1:28" s="2" customFormat="1">
      <c r="A28" s="2" t="s">
        <v>44</v>
      </c>
      <c r="B28" s="12">
        <v>21715</v>
      </c>
      <c r="C28" s="12">
        <v>18464</v>
      </c>
      <c r="D28" s="12">
        <v>19408</v>
      </c>
      <c r="E28" s="12">
        <v>27117</v>
      </c>
      <c r="F28" s="23">
        <v>86705</v>
      </c>
      <c r="G28" s="12">
        <v>30583</v>
      </c>
      <c r="H28" s="12">
        <v>30617</v>
      </c>
      <c r="I28" s="12">
        <v>29796</v>
      </c>
      <c r="J28" s="12">
        <v>31984</v>
      </c>
      <c r="K28" s="23">
        <v>122980</v>
      </c>
      <c r="L28" s="12">
        <v>34889</v>
      </c>
      <c r="M28" s="12">
        <v>33715</v>
      </c>
      <c r="N28" s="12">
        <v>33914</v>
      </c>
      <c r="O28" s="12">
        <v>37231</v>
      </c>
      <c r="P28" s="23">
        <v>139749</v>
      </c>
      <c r="Q28" s="12">
        <v>38117</v>
      </c>
      <c r="R28" s="12">
        <v>37215</v>
      </c>
      <c r="S28" s="12">
        <v>35537</v>
      </c>
      <c r="T28" s="12">
        <v>38690</v>
      </c>
      <c r="U28" s="23">
        <v>149559</v>
      </c>
      <c r="V28" s="12">
        <v>38750</v>
      </c>
      <c r="W28" s="12">
        <v>37236</v>
      </c>
      <c r="X28" s="12">
        <v>34506</v>
      </c>
      <c r="Y28" s="12">
        <v>38760</v>
      </c>
      <c r="Z28" s="23">
        <v>149252</v>
      </c>
      <c r="AA28" s="12">
        <v>38292</v>
      </c>
      <c r="AB28" s="12">
        <v>34344</v>
      </c>
    </row>
    <row r="29" spans="1:28" s="2" customFormat="1">
      <c r="A29" s="2" t="s">
        <v>45</v>
      </c>
      <c r="B29" s="12">
        <v>6052</v>
      </c>
      <c r="C29" s="12">
        <v>6603</v>
      </c>
      <c r="D29" s="12">
        <v>6353</v>
      </c>
      <c r="E29" s="12">
        <v>7414</v>
      </c>
      <c r="F29" s="23">
        <v>26422</v>
      </c>
      <c r="G29" s="12">
        <v>8480</v>
      </c>
      <c r="H29" s="12">
        <v>8807</v>
      </c>
      <c r="I29" s="12">
        <v>6448</v>
      </c>
      <c r="J29" s="12">
        <v>8915</v>
      </c>
      <c r="K29" s="23">
        <v>32650</v>
      </c>
      <c r="L29" s="12">
        <v>10365</v>
      </c>
      <c r="M29" s="12">
        <v>9847</v>
      </c>
      <c r="N29" s="12">
        <v>8784</v>
      </c>
      <c r="O29" s="12">
        <v>9820</v>
      </c>
      <c r="P29" s="23">
        <v>38816</v>
      </c>
      <c r="Q29" s="12">
        <v>10953</v>
      </c>
      <c r="R29" s="12">
        <v>15772</v>
      </c>
      <c r="S29" s="12">
        <v>11406</v>
      </c>
      <c r="T29" s="12">
        <v>13134</v>
      </c>
      <c r="U29" s="23">
        <v>51265</v>
      </c>
      <c r="V29" s="12">
        <v>10973</v>
      </c>
      <c r="W29" s="12">
        <v>12738</v>
      </c>
      <c r="X29" s="12">
        <v>11661</v>
      </c>
      <c r="Y29" s="12">
        <v>13700</v>
      </c>
      <c r="Z29" s="23">
        <v>49072</v>
      </c>
      <c r="AA29" s="12">
        <v>18487</v>
      </c>
      <c r="AB29" s="12">
        <v>19315</v>
      </c>
    </row>
    <row r="30" spans="1:28" s="2" customFormat="1">
      <c r="A30" s="2" t="s">
        <v>13</v>
      </c>
      <c r="B30" s="12">
        <v>4220</v>
      </c>
      <c r="C30" s="12">
        <v>3825</v>
      </c>
      <c r="D30" s="12">
        <v>4584</v>
      </c>
      <c r="E30" s="12">
        <v>7539</v>
      </c>
      <c r="F30" s="23">
        <v>20168</v>
      </c>
      <c r="G30" s="12">
        <v>7667</v>
      </c>
      <c r="H30" s="12">
        <v>7337</v>
      </c>
      <c r="I30" s="12">
        <v>6246</v>
      </c>
      <c r="J30" s="12">
        <v>7376</v>
      </c>
      <c r="K30" s="23">
        <v>28626</v>
      </c>
      <c r="L30" s="12">
        <v>8061</v>
      </c>
      <c r="M30" s="12">
        <v>6354</v>
      </c>
      <c r="N30" s="12">
        <v>7784</v>
      </c>
      <c r="O30" s="12">
        <v>9725</v>
      </c>
      <c r="P30" s="23">
        <v>31924</v>
      </c>
      <c r="Q30" s="12">
        <v>8572</v>
      </c>
      <c r="R30" s="12">
        <v>7754</v>
      </c>
      <c r="S30" s="12">
        <v>6954</v>
      </c>
      <c r="T30" s="12">
        <v>11756</v>
      </c>
      <c r="U30" s="23">
        <v>35036</v>
      </c>
      <c r="V30" s="12">
        <v>5839</v>
      </c>
      <c r="W30" s="12">
        <v>6274</v>
      </c>
      <c r="X30" s="12">
        <v>5810</v>
      </c>
      <c r="Y30" s="12">
        <v>9002</v>
      </c>
      <c r="Z30" s="23">
        <v>26925</v>
      </c>
      <c r="AA30" s="12">
        <v>7375</v>
      </c>
      <c r="AB30" s="12">
        <v>5715</v>
      </c>
    </row>
    <row r="31" spans="1:28" s="2" customFormat="1">
      <c r="A31" s="2" t="s">
        <v>43</v>
      </c>
      <c r="B31" s="12">
        <v>-516</v>
      </c>
      <c r="C31" s="12">
        <v>-380</v>
      </c>
      <c r="D31" s="12">
        <v>-253</v>
      </c>
      <c r="E31" s="12">
        <v>-373</v>
      </c>
      <c r="F31" s="23">
        <v>-1522</v>
      </c>
      <c r="G31" s="12">
        <v>-370</v>
      </c>
      <c r="H31" s="12">
        <v>-163</v>
      </c>
      <c r="I31" s="12">
        <v>-20</v>
      </c>
      <c r="J31" s="12">
        <v>-88</v>
      </c>
      <c r="K31" s="23">
        <v>-640</v>
      </c>
      <c r="L31" s="12">
        <v>-182</v>
      </c>
      <c r="M31" s="12">
        <v>50</v>
      </c>
      <c r="N31" s="12">
        <v>-299</v>
      </c>
      <c r="O31" s="12">
        <v>394</v>
      </c>
      <c r="P31" s="23">
        <v>-37</v>
      </c>
      <c r="Q31" s="12">
        <v>-689</v>
      </c>
      <c r="R31" s="12">
        <v>-803</v>
      </c>
      <c r="S31" s="12">
        <v>-884</v>
      </c>
      <c r="T31" s="12">
        <v>-337</v>
      </c>
      <c r="U31" s="23">
        <v>-2713</v>
      </c>
      <c r="V31" s="12">
        <v>-985</v>
      </c>
      <c r="W31" s="12">
        <v>-43</v>
      </c>
      <c r="X31" s="12">
        <v>-560</v>
      </c>
      <c r="Y31" s="12">
        <v>-845</v>
      </c>
      <c r="Z31" s="23">
        <v>-2433</v>
      </c>
      <c r="AA31" s="12">
        <v>-782</v>
      </c>
      <c r="AB31" s="12">
        <v>-364</v>
      </c>
    </row>
    <row r="32" spans="1:28" s="2" customFormat="1">
      <c r="A32" s="2" t="s">
        <v>44</v>
      </c>
      <c r="B32" s="12">
        <v>4750</v>
      </c>
      <c r="C32" s="12">
        <v>3621</v>
      </c>
      <c r="D32" s="12">
        <f>4265+103</f>
        <v>4368</v>
      </c>
      <c r="E32" s="12">
        <v>4174</v>
      </c>
      <c r="F32" s="23">
        <f>16810+103</f>
        <v>16913</v>
      </c>
      <c r="G32" s="12">
        <v>8022</v>
      </c>
      <c r="H32" s="12">
        <f>5516</f>
        <v>5516</v>
      </c>
      <c r="I32" s="12">
        <v>6234</v>
      </c>
      <c r="J32" s="12">
        <v>6274</v>
      </c>
      <c r="K32" s="23">
        <v>26046</v>
      </c>
      <c r="L32" s="12">
        <v>8164</v>
      </c>
      <c r="M32" s="12">
        <v>5705</v>
      </c>
      <c r="N32" s="12">
        <v>7782</v>
      </c>
      <c r="O32" s="12">
        <v>7622</v>
      </c>
      <c r="P32" s="23">
        <v>29273</v>
      </c>
      <c r="Q32" s="12">
        <v>8037</v>
      </c>
      <c r="R32" s="12">
        <v>6355</v>
      </c>
      <c r="S32" s="12">
        <v>6581</v>
      </c>
      <c r="T32" s="12">
        <v>7072</v>
      </c>
      <c r="U32" s="23">
        <v>28045</v>
      </c>
      <c r="V32" s="12">
        <v>6094</v>
      </c>
      <c r="W32" s="12">
        <v>4832</v>
      </c>
      <c r="X32" s="12">
        <v>3902</v>
      </c>
      <c r="Y32" s="12">
        <v>5124</v>
      </c>
      <c r="Z32" s="23">
        <v>19952</v>
      </c>
      <c r="AA32" s="12">
        <v>5805</v>
      </c>
      <c r="AB32" s="12">
        <v>3125</v>
      </c>
    </row>
    <row r="33" spans="1:28" s="2" customFormat="1">
      <c r="A33" s="2" t="s">
        <v>45</v>
      </c>
      <c r="B33" s="12">
        <v>949</v>
      </c>
      <c r="C33" s="12">
        <v>1359</v>
      </c>
      <c r="D33" s="12">
        <v>1445</v>
      </c>
      <c r="E33" s="12">
        <v>2113</v>
      </c>
      <c r="F33" s="23">
        <v>5866</v>
      </c>
      <c r="G33" s="12">
        <v>1391</v>
      </c>
      <c r="H33" s="12">
        <v>2070</v>
      </c>
      <c r="I33" s="12">
        <v>1458</v>
      </c>
      <c r="J33" s="12">
        <v>2520</v>
      </c>
      <c r="K33" s="23">
        <v>7438</v>
      </c>
      <c r="L33" s="12">
        <v>1258</v>
      </c>
      <c r="M33" s="12">
        <v>1596</v>
      </c>
      <c r="N33" s="12">
        <v>1665</v>
      </c>
      <c r="O33" s="12">
        <v>1969</v>
      </c>
      <c r="P33" s="23">
        <v>6488</v>
      </c>
      <c r="Q33" s="12">
        <v>2306</v>
      </c>
      <c r="R33" s="12">
        <v>3426</v>
      </c>
      <c r="S33" s="12">
        <v>2641</v>
      </c>
      <c r="T33" s="12">
        <v>4094</v>
      </c>
      <c r="U33" s="23">
        <v>12467</v>
      </c>
      <c r="V33" s="12">
        <v>1434</v>
      </c>
      <c r="W33" s="12">
        <v>2441</v>
      </c>
      <c r="X33" s="12">
        <v>3909</v>
      </c>
      <c r="Y33" s="12">
        <v>4251</v>
      </c>
      <c r="Z33" s="23">
        <v>12035</v>
      </c>
      <c r="AA33" s="12">
        <v>2777</v>
      </c>
      <c r="AB33" s="12">
        <v>3651</v>
      </c>
    </row>
    <row r="34" spans="1:28" s="2" customFormat="1">
      <c r="A34" s="2" t="s">
        <v>14</v>
      </c>
      <c r="B34" s="12">
        <v>2767</v>
      </c>
      <c r="C34" s="12">
        <v>2340</v>
      </c>
      <c r="D34" s="12">
        <v>3026</v>
      </c>
      <c r="E34" s="12">
        <v>5315</v>
      </c>
      <c r="F34" s="23">
        <v>13448</v>
      </c>
      <c r="G34" s="12">
        <v>5842</v>
      </c>
      <c r="H34" s="12">
        <v>5438</v>
      </c>
      <c r="I34" s="12">
        <v>4255</v>
      </c>
      <c r="J34" s="12">
        <v>5443</v>
      </c>
      <c r="K34" s="23">
        <v>20978</v>
      </c>
      <c r="L34" s="12">
        <v>6096</v>
      </c>
      <c r="M34" s="12">
        <v>4318</v>
      </c>
      <c r="N34" s="12">
        <v>5767</v>
      </c>
      <c r="O34" s="12">
        <v>7647</v>
      </c>
      <c r="P34" s="23">
        <v>23828</v>
      </c>
      <c r="Q34" s="12">
        <v>6395</v>
      </c>
      <c r="R34" s="12">
        <v>5503</v>
      </c>
      <c r="S34" s="12">
        <v>4539</v>
      </c>
      <c r="T34" s="12">
        <v>8951</v>
      </c>
      <c r="U34" s="23">
        <v>25388</v>
      </c>
      <c r="V34" s="12">
        <v>3069</v>
      </c>
      <c r="W34" s="12">
        <v>3596</v>
      </c>
      <c r="X34" s="12">
        <v>2926</v>
      </c>
      <c r="Y34" s="12">
        <v>5926</v>
      </c>
      <c r="Z34" s="23">
        <v>15517</v>
      </c>
      <c r="AA34" s="12">
        <v>4587</v>
      </c>
      <c r="AB34" s="12">
        <v>2968</v>
      </c>
    </row>
    <row r="35" spans="1:28" s="2" customFormat="1">
      <c r="A35" s="2" t="s">
        <v>15</v>
      </c>
      <c r="B35" s="12">
        <v>2059</v>
      </c>
      <c r="C35" s="12">
        <v>1676</v>
      </c>
      <c r="D35" s="12">
        <v>2207</v>
      </c>
      <c r="E35" s="12">
        <v>4194</v>
      </c>
      <c r="F35" s="23">
        <v>10136</v>
      </c>
      <c r="G35" s="12">
        <v>4877</v>
      </c>
      <c r="H35" s="12">
        <v>4445</v>
      </c>
      <c r="I35" s="12">
        <v>3241</v>
      </c>
      <c r="J35" s="12">
        <v>4294</v>
      </c>
      <c r="K35" s="23">
        <v>16857</v>
      </c>
      <c r="L35" s="12">
        <v>5059</v>
      </c>
      <c r="M35" s="12">
        <v>3285</v>
      </c>
      <c r="N35" s="12">
        <v>4776</v>
      </c>
      <c r="O35" s="12">
        <v>6702</v>
      </c>
      <c r="P35" s="23">
        <v>19822</v>
      </c>
      <c r="Q35" s="12">
        <v>5460</v>
      </c>
      <c r="R35" s="12">
        <v>4591</v>
      </c>
      <c r="S35" s="12">
        <v>3612</v>
      </c>
      <c r="T35" s="12">
        <v>7903</v>
      </c>
      <c r="U35" s="23">
        <v>21566</v>
      </c>
      <c r="V35" s="12">
        <v>1961</v>
      </c>
      <c r="W35" s="12">
        <v>2477</v>
      </c>
      <c r="X35" s="12">
        <v>1619</v>
      </c>
      <c r="Y35" s="12">
        <v>4409</v>
      </c>
      <c r="Z35" s="23">
        <v>10466</v>
      </c>
      <c r="AA35" s="12">
        <v>3300</v>
      </c>
      <c r="AB35" s="12">
        <v>1654</v>
      </c>
    </row>
    <row r="36" spans="1:28" s="2" customFormat="1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</row>
    <row r="37" spans="1:28" s="2" customFormat="1">
      <c r="A37" s="8" t="s">
        <v>22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</row>
    <row r="38" spans="1:28" s="2" customFormat="1">
      <c r="A38" s="2" t="s">
        <v>19</v>
      </c>
      <c r="B38" s="12">
        <v>33</v>
      </c>
      <c r="C38" s="12">
        <v>912</v>
      </c>
      <c r="D38" s="12">
        <v>-26</v>
      </c>
      <c r="E38" s="12">
        <v>40477</v>
      </c>
      <c r="F38" s="23">
        <v>41396</v>
      </c>
      <c r="G38" s="12">
        <v>1766</v>
      </c>
      <c r="H38" s="12">
        <v>363</v>
      </c>
      <c r="I38" s="12">
        <v>164</v>
      </c>
      <c r="J38" s="12">
        <v>2513</v>
      </c>
      <c r="K38" s="23">
        <v>4806</v>
      </c>
      <c r="L38" s="12">
        <v>1486</v>
      </c>
      <c r="M38" s="12">
        <v>743</v>
      </c>
      <c r="N38" s="12">
        <v>1296</v>
      </c>
      <c r="O38" s="12">
        <v>2313</v>
      </c>
      <c r="P38" s="23">
        <v>5838</v>
      </c>
      <c r="Q38" s="12">
        <v>-427</v>
      </c>
      <c r="R38" s="12">
        <v>-3131</v>
      </c>
      <c r="S38" s="12">
        <v>429</v>
      </c>
      <c r="T38" s="12">
        <v>9860</v>
      </c>
      <c r="U38" s="23">
        <v>6731</v>
      </c>
      <c r="V38" s="12">
        <v>1835</v>
      </c>
      <c r="W38" s="12">
        <v>1080</v>
      </c>
      <c r="X38" s="12">
        <v>2566</v>
      </c>
      <c r="Y38" s="12">
        <v>10138</v>
      </c>
      <c r="Z38" s="23">
        <v>15619</v>
      </c>
      <c r="AA38" s="12">
        <v>11</v>
      </c>
      <c r="AB38" s="12">
        <v>387</v>
      </c>
    </row>
    <row r="39" spans="1:28" s="2" customFormat="1">
      <c r="A39" s="2" t="s">
        <v>23</v>
      </c>
      <c r="B39" s="12">
        <v>-98</v>
      </c>
      <c r="C39" s="12">
        <v>767</v>
      </c>
      <c r="D39" s="12">
        <v>-170</v>
      </c>
      <c r="E39" s="12">
        <v>38659</v>
      </c>
      <c r="F39" s="23">
        <v>39158</v>
      </c>
      <c r="G39" s="12">
        <v>1214</v>
      </c>
      <c r="H39" s="12">
        <v>-142</v>
      </c>
      <c r="I39" s="12">
        <v>62</v>
      </c>
      <c r="J39" s="12">
        <v>2169</v>
      </c>
      <c r="K39" s="23">
        <v>3303</v>
      </c>
      <c r="L39" s="12">
        <v>1167</v>
      </c>
      <c r="M39" s="12">
        <v>456</v>
      </c>
      <c r="N39" s="12">
        <v>991</v>
      </c>
      <c r="O39" s="12">
        <v>1743</v>
      </c>
      <c r="P39" s="23">
        <v>4357</v>
      </c>
      <c r="Q39" s="12">
        <v>-869</v>
      </c>
      <c r="R39" s="12">
        <v>-3621</v>
      </c>
      <c r="S39" s="12">
        <v>-39</v>
      </c>
      <c r="T39" s="12">
        <v>9396</v>
      </c>
      <c r="U39" s="23">
        <v>4867</v>
      </c>
      <c r="V39" s="12">
        <v>1303</v>
      </c>
      <c r="W39" s="12">
        <v>566</v>
      </c>
      <c r="X39" s="12">
        <v>2075</v>
      </c>
      <c r="Y39" s="12">
        <v>9340</v>
      </c>
      <c r="Z39" s="23">
        <v>13284</v>
      </c>
      <c r="AA39" s="12">
        <v>-496</v>
      </c>
      <c r="AB39" s="12">
        <v>-136</v>
      </c>
    </row>
    <row r="40" spans="1:28" s="2" customForma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</row>
    <row r="41" spans="1:28" s="6" customFormat="1">
      <c r="A41" s="6" t="s">
        <v>53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s="2" customFormat="1">
      <c r="A42" s="2" t="s">
        <v>24</v>
      </c>
      <c r="B42" s="12">
        <v>34606</v>
      </c>
      <c r="C42" s="12">
        <v>34984</v>
      </c>
      <c r="D42" s="12">
        <v>35168</v>
      </c>
      <c r="E42" s="12">
        <v>75861</v>
      </c>
      <c r="F42" s="23">
        <v>75861</v>
      </c>
      <c r="G42" s="12">
        <v>20478</v>
      </c>
      <c r="H42" s="12">
        <v>22565</v>
      </c>
      <c r="I42" s="12">
        <v>24282</v>
      </c>
      <c r="J42" s="12">
        <v>47259</v>
      </c>
      <c r="K42" s="23">
        <v>47259</v>
      </c>
      <c r="L42" s="12">
        <v>56849</v>
      </c>
      <c r="M42" s="12">
        <v>56726</v>
      </c>
      <c r="N42" s="12">
        <v>56778</v>
      </c>
      <c r="O42" s="12">
        <v>60312</v>
      </c>
      <c r="P42" s="23">
        <v>60312</v>
      </c>
      <c r="Q42" s="12">
        <v>59344</v>
      </c>
      <c r="R42" s="12">
        <v>56675</v>
      </c>
      <c r="S42" s="12">
        <v>57255</v>
      </c>
      <c r="T42" s="12">
        <v>71891</v>
      </c>
      <c r="U42" s="23">
        <v>71891</v>
      </c>
      <c r="V42" s="12">
        <v>73387</v>
      </c>
      <c r="W42" s="12">
        <v>76735</v>
      </c>
      <c r="X42" s="12">
        <v>79412</v>
      </c>
      <c r="Y42" s="12">
        <v>89762</v>
      </c>
      <c r="Z42" s="23">
        <v>89762</v>
      </c>
      <c r="AA42" s="12">
        <v>82693</v>
      </c>
      <c r="AB42" s="12">
        <v>84352</v>
      </c>
    </row>
    <row r="43" spans="1:28" s="2" customFormat="1">
      <c r="A43" s="2" t="s">
        <v>25</v>
      </c>
      <c r="B43" s="12">
        <v>36426</v>
      </c>
      <c r="C43" s="12">
        <v>35782</v>
      </c>
      <c r="D43" s="12">
        <v>74472</v>
      </c>
      <c r="E43" s="12">
        <v>72990</v>
      </c>
      <c r="F43" s="23">
        <v>72990</v>
      </c>
      <c r="G43" s="12">
        <v>72164</v>
      </c>
      <c r="H43" s="12">
        <v>76106</v>
      </c>
      <c r="I43" s="12">
        <v>75304</v>
      </c>
      <c r="J43" s="12">
        <v>76288</v>
      </c>
      <c r="K43" s="23">
        <v>76288</v>
      </c>
      <c r="L43" s="12">
        <v>75407</v>
      </c>
      <c r="M43" s="12">
        <v>74706</v>
      </c>
      <c r="N43" s="12">
        <v>75148</v>
      </c>
      <c r="O43" s="12">
        <v>73838</v>
      </c>
      <c r="P43" s="23">
        <v>73838</v>
      </c>
      <c r="Q43" s="12">
        <v>76660</v>
      </c>
      <c r="R43" s="12">
        <v>76721</v>
      </c>
      <c r="S43" s="12">
        <v>76164</v>
      </c>
      <c r="T43" s="12">
        <v>84231</v>
      </c>
      <c r="U43" s="23">
        <v>84231</v>
      </c>
      <c r="V43" s="12">
        <v>83149</v>
      </c>
      <c r="W43" s="12">
        <v>86086</v>
      </c>
      <c r="X43" s="12">
        <v>93175</v>
      </c>
      <c r="Y43" s="12">
        <v>91713</v>
      </c>
      <c r="Z43" s="23">
        <v>91713</v>
      </c>
      <c r="AA43" s="12">
        <v>90574</v>
      </c>
      <c r="AB43" s="12">
        <v>90156</v>
      </c>
    </row>
    <row r="44" spans="1:28" s="2" customFormat="1">
      <c r="A44" s="2" t="s">
        <v>26</v>
      </c>
      <c r="B44" s="12">
        <v>126767</v>
      </c>
      <c r="C44" s="12">
        <v>129658</v>
      </c>
      <c r="D44" s="12">
        <v>181294</v>
      </c>
      <c r="E44" s="12">
        <v>229109</v>
      </c>
      <c r="F44" s="23">
        <v>229109</v>
      </c>
      <c r="G44" s="12">
        <v>209628</v>
      </c>
      <c r="H44" s="12">
        <v>220006</v>
      </c>
      <c r="I44" s="12">
        <v>216579</v>
      </c>
      <c r="J44" s="12">
        <v>245664</v>
      </c>
      <c r="K44" s="23">
        <v>245664</v>
      </c>
      <c r="L44" s="12">
        <v>246756</v>
      </c>
      <c r="M44" s="12">
        <v>235522</v>
      </c>
      <c r="N44" s="12">
        <v>240549</v>
      </c>
      <c r="O44" s="12">
        <v>249274</v>
      </c>
      <c r="P44" s="23">
        <v>249274</v>
      </c>
      <c r="Q44" s="12">
        <v>252822</v>
      </c>
      <c r="R44" s="12">
        <v>265612</v>
      </c>
      <c r="S44" s="12">
        <v>271627</v>
      </c>
      <c r="T44" s="12">
        <v>304263</v>
      </c>
      <c r="U44" s="23">
        <v>304263</v>
      </c>
      <c r="V44" s="12">
        <v>295258</v>
      </c>
      <c r="W44" s="12">
        <v>305423</v>
      </c>
      <c r="X44" s="12">
        <v>316832</v>
      </c>
      <c r="Y44" s="12">
        <v>334308</v>
      </c>
      <c r="Z44" s="23">
        <v>334308</v>
      </c>
      <c r="AA44" s="12">
        <v>323307</v>
      </c>
      <c r="AB44" s="12">
        <v>323141</v>
      </c>
    </row>
    <row r="45" spans="1:28" s="2" customFormat="1">
      <c r="A45" s="2" t="s">
        <v>79</v>
      </c>
      <c r="B45" s="12">
        <v>57707</v>
      </c>
      <c r="C45" s="12">
        <v>57969</v>
      </c>
      <c r="D45" s="12">
        <v>46296</v>
      </c>
      <c r="E45" s="12">
        <v>80494</v>
      </c>
      <c r="F45" s="23">
        <v>80494</v>
      </c>
      <c r="G45" s="12">
        <v>81233</v>
      </c>
      <c r="H45" s="12">
        <v>85152</v>
      </c>
      <c r="I45" s="12">
        <v>87313</v>
      </c>
      <c r="J45" s="12">
        <v>109798</v>
      </c>
      <c r="K45" s="23">
        <v>109798</v>
      </c>
      <c r="L45" s="12">
        <v>115911</v>
      </c>
      <c r="M45" s="12">
        <v>109169</v>
      </c>
      <c r="N45" s="12">
        <v>114779</v>
      </c>
      <c r="O45" s="12">
        <v>114629</v>
      </c>
      <c r="P45" s="23">
        <v>114629</v>
      </c>
      <c r="Q45" s="12">
        <v>113922</v>
      </c>
      <c r="R45" s="12">
        <v>103798</v>
      </c>
      <c r="S45" s="12">
        <v>105245</v>
      </c>
      <c r="T45" s="12">
        <v>120788</v>
      </c>
      <c r="U45" s="23">
        <v>120788</v>
      </c>
      <c r="V45" s="12">
        <v>121011</v>
      </c>
      <c r="W45" s="12">
        <v>119386</v>
      </c>
      <c r="X45" s="12">
        <v>118825</v>
      </c>
      <c r="Y45" s="12">
        <v>133790</v>
      </c>
      <c r="Z45" s="23">
        <v>133790</v>
      </c>
      <c r="AA45" s="12">
        <v>133811</v>
      </c>
      <c r="AB45" s="12">
        <v>133082</v>
      </c>
    </row>
    <row r="46" spans="1:28" s="2" customFormat="1">
      <c r="A46" s="2" t="s">
        <v>65</v>
      </c>
      <c r="B46" s="12">
        <v>6747</v>
      </c>
      <c r="C46" s="12">
        <v>6485</v>
      </c>
      <c r="D46" s="12">
        <v>20676</v>
      </c>
      <c r="E46" s="12">
        <v>26942</v>
      </c>
      <c r="F46" s="23">
        <v>26942</v>
      </c>
      <c r="G46" s="12">
        <v>26839</v>
      </c>
      <c r="H46" s="12">
        <v>33659</v>
      </c>
      <c r="I46" s="12">
        <v>33723</v>
      </c>
      <c r="J46" s="12">
        <v>37101</v>
      </c>
      <c r="K46" s="23">
        <v>37101</v>
      </c>
      <c r="L46" s="12">
        <v>35348</v>
      </c>
      <c r="M46" s="12">
        <v>34807</v>
      </c>
      <c r="N46" s="12">
        <v>28991</v>
      </c>
      <c r="O46" s="12">
        <v>33958</v>
      </c>
      <c r="P46" s="23">
        <v>33958</v>
      </c>
      <c r="Q46" s="12">
        <v>37744</v>
      </c>
      <c r="R46" s="12">
        <v>42063</v>
      </c>
      <c r="S46" s="12">
        <v>25342</v>
      </c>
      <c r="T46" s="12">
        <v>24198</v>
      </c>
      <c r="U46" s="23">
        <v>24198</v>
      </c>
      <c r="V46" s="12">
        <v>19182</v>
      </c>
      <c r="W46" s="12">
        <v>20251</v>
      </c>
      <c r="X46" s="12">
        <v>23742</v>
      </c>
      <c r="Y46" s="12">
        <v>21998</v>
      </c>
      <c r="Z46" s="23">
        <v>21998</v>
      </c>
      <c r="AA46" s="12">
        <v>21925</v>
      </c>
      <c r="AB46" s="12">
        <v>21706</v>
      </c>
    </row>
    <row r="47" spans="1:28" s="2" customFormat="1">
      <c r="A47" s="2" t="s">
        <v>48</v>
      </c>
      <c r="B47" s="12">
        <v>-15505</v>
      </c>
      <c r="C47" s="12">
        <v>-9433</v>
      </c>
      <c r="D47" s="12">
        <v>-39391</v>
      </c>
      <c r="E47" s="12">
        <v>-37393</v>
      </c>
      <c r="F47" s="23">
        <v>-37393</v>
      </c>
      <c r="G47" s="12">
        <v>14310</v>
      </c>
      <c r="H47" s="12">
        <v>24434</v>
      </c>
      <c r="I47" s="12">
        <v>22312</v>
      </c>
      <c r="J47" s="12">
        <v>17100</v>
      </c>
      <c r="K47" s="23">
        <v>17100</v>
      </c>
      <c r="L47" s="12">
        <v>8831</v>
      </c>
      <c r="M47" s="12">
        <v>3390</v>
      </c>
      <c r="N47" s="12">
        <v>1676</v>
      </c>
      <c r="O47" s="12">
        <v>3670</v>
      </c>
      <c r="P47" s="23">
        <v>3670</v>
      </c>
      <c r="Q47" s="12">
        <v>3051</v>
      </c>
      <c r="R47" s="12">
        <v>-5939</v>
      </c>
      <c r="S47" s="12">
        <v>-15865</v>
      </c>
      <c r="T47" s="12">
        <v>-28290</v>
      </c>
      <c r="U47" s="23">
        <v>-28290</v>
      </c>
      <c r="V47" s="12">
        <v>-37218</v>
      </c>
      <c r="W47" s="12">
        <v>-44833</v>
      </c>
      <c r="X47" s="12">
        <v>-49686</v>
      </c>
      <c r="Y47" s="12">
        <v>-45919</v>
      </c>
      <c r="Z47" s="23">
        <v>-45919</v>
      </c>
      <c r="AA47" s="12">
        <v>-36200</v>
      </c>
      <c r="AB47" s="12">
        <v>-41788</v>
      </c>
    </row>
    <row r="48" spans="1:28" s="2" customForma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s="6" customFormat="1">
      <c r="A49" s="6" t="s">
        <v>54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s="2" customFormat="1">
      <c r="A50" s="2" t="s">
        <v>27</v>
      </c>
      <c r="B50" s="12">
        <v>3663</v>
      </c>
      <c r="C50" s="12">
        <v>9485</v>
      </c>
      <c r="D50" s="12">
        <v>46</v>
      </c>
      <c r="E50" s="12">
        <v>4592</v>
      </c>
      <c r="F50" s="23">
        <v>17787</v>
      </c>
      <c r="G50" s="12">
        <v>-1760</v>
      </c>
      <c r="H50" s="12">
        <v>10116</v>
      </c>
      <c r="I50" s="12">
        <v>485</v>
      </c>
      <c r="J50" s="12">
        <v>-1066</v>
      </c>
      <c r="K50" s="23">
        <v>7775</v>
      </c>
      <c r="L50" s="12">
        <v>4629</v>
      </c>
      <c r="M50" s="12">
        <v>4728</v>
      </c>
      <c r="N50" s="12">
        <v>5951</v>
      </c>
      <c r="O50" s="12">
        <v>6786</v>
      </c>
      <c r="P50" s="23">
        <v>22094</v>
      </c>
      <c r="Q50" s="12">
        <v>4604</v>
      </c>
      <c r="R50" s="12">
        <v>4109</v>
      </c>
      <c r="S50" s="12">
        <v>11623</v>
      </c>
      <c r="T50" s="12">
        <v>6595</v>
      </c>
      <c r="U50" s="23">
        <v>26931</v>
      </c>
      <c r="V50" s="12">
        <v>1894</v>
      </c>
      <c r="W50" s="12">
        <v>3556</v>
      </c>
      <c r="X50" s="12">
        <v>4909</v>
      </c>
      <c r="Y50" s="12">
        <v>7973</v>
      </c>
      <c r="Z50" s="23">
        <v>18332</v>
      </c>
      <c r="AA50" s="12">
        <v>7250</v>
      </c>
      <c r="AB50" s="12">
        <v>1142</v>
      </c>
    </row>
    <row r="51" spans="1:28" s="2" customFormat="1">
      <c r="A51" s="2" t="s">
        <v>28</v>
      </c>
      <c r="B51" s="12">
        <v>-3834</v>
      </c>
      <c r="C51" s="12">
        <v>-605</v>
      </c>
      <c r="D51" s="12">
        <v>-26327</v>
      </c>
      <c r="E51" s="12">
        <v>-748</v>
      </c>
      <c r="F51" s="23">
        <v>-31516</v>
      </c>
      <c r="G51" s="12">
        <v>57078</v>
      </c>
      <c r="H51" s="12">
        <v>-2368</v>
      </c>
      <c r="I51" s="12">
        <v>-1027</v>
      </c>
      <c r="J51" s="12">
        <v>-4028</v>
      </c>
      <c r="K51" s="23">
        <v>49655</v>
      </c>
      <c r="L51" s="12">
        <v>-9586</v>
      </c>
      <c r="M51" s="12">
        <v>3101</v>
      </c>
      <c r="N51" s="12">
        <v>-889</v>
      </c>
      <c r="O51" s="12">
        <v>-1829</v>
      </c>
      <c r="P51" s="23">
        <v>-9203</v>
      </c>
      <c r="Q51" s="12">
        <v>-2554</v>
      </c>
      <c r="R51" s="12">
        <v>-1833</v>
      </c>
      <c r="S51" s="12">
        <v>-1496</v>
      </c>
      <c r="T51" s="12">
        <v>-14602</v>
      </c>
      <c r="U51" s="23">
        <v>-20485</v>
      </c>
      <c r="V51" s="12">
        <v>-1694</v>
      </c>
      <c r="W51" s="12">
        <v>-4954</v>
      </c>
      <c r="X51" s="12">
        <v>-5995</v>
      </c>
      <c r="Y51" s="12">
        <v>-587</v>
      </c>
      <c r="Z51" s="23">
        <v>-13230</v>
      </c>
      <c r="AA51" s="12">
        <v>7217</v>
      </c>
      <c r="AB51" s="12">
        <v>-1294</v>
      </c>
    </row>
    <row r="52" spans="1:28" s="2" customFormat="1">
      <c r="A52" s="2" t="s">
        <v>29</v>
      </c>
      <c r="B52" s="12">
        <v>-169</v>
      </c>
      <c r="C52" s="12">
        <v>-3559</v>
      </c>
      <c r="D52" s="12">
        <v>29476</v>
      </c>
      <c r="E52" s="12">
        <v>129</v>
      </c>
      <c r="F52" s="23">
        <v>25877</v>
      </c>
      <c r="G52" s="12">
        <v>-23860</v>
      </c>
      <c r="H52" s="12">
        <v>-3083</v>
      </c>
      <c r="I52" s="12">
        <v>-4789</v>
      </c>
      <c r="J52" s="12">
        <v>-674</v>
      </c>
      <c r="K52" s="23">
        <v>-32406</v>
      </c>
      <c r="L52" s="12">
        <v>-1618</v>
      </c>
      <c r="M52" s="12">
        <v>-21266</v>
      </c>
      <c r="N52" s="12">
        <v>-2374</v>
      </c>
      <c r="O52" s="12">
        <v>-1604</v>
      </c>
      <c r="P52" s="23">
        <v>-26862</v>
      </c>
      <c r="Q52" s="12">
        <v>-5020</v>
      </c>
      <c r="R52" s="12">
        <v>-5662</v>
      </c>
      <c r="S52" s="12">
        <v>-1361</v>
      </c>
      <c r="T52" s="12">
        <v>7302</v>
      </c>
      <c r="U52" s="23">
        <v>-4741</v>
      </c>
      <c r="V52" s="12">
        <v>-4663</v>
      </c>
      <c r="W52" s="12">
        <v>-1025</v>
      </c>
      <c r="X52" s="12">
        <v>3538</v>
      </c>
      <c r="Y52" s="12">
        <v>-7511</v>
      </c>
      <c r="Z52" s="23">
        <v>-9661</v>
      </c>
      <c r="AA52" s="12">
        <v>-9915</v>
      </c>
      <c r="AB52" s="12">
        <v>-3318</v>
      </c>
    </row>
    <row r="53" spans="1:28" s="2" customFormat="1">
      <c r="A53" s="2" t="s">
        <v>30</v>
      </c>
      <c r="B53" s="12">
        <v>1618</v>
      </c>
      <c r="C53" s="12">
        <v>9303</v>
      </c>
      <c r="D53" s="12">
        <v>-309</v>
      </c>
      <c r="E53" s="12">
        <v>3761</v>
      </c>
      <c r="F53" s="23">
        <v>14373</v>
      </c>
      <c r="G53" s="12">
        <v>-2336</v>
      </c>
      <c r="H53" s="12">
        <v>9381</v>
      </c>
      <c r="I53" s="12">
        <v>-356</v>
      </c>
      <c r="J53" s="12">
        <v>-4616</v>
      </c>
      <c r="K53" s="23">
        <v>2073</v>
      </c>
      <c r="L53" s="12">
        <v>3366</v>
      </c>
      <c r="M53" s="12">
        <v>3058</v>
      </c>
      <c r="N53" s="12">
        <v>3604</v>
      </c>
      <c r="O53" s="12">
        <v>6068</v>
      </c>
      <c r="P53" s="23">
        <v>16096</v>
      </c>
      <c r="Q53" s="12">
        <v>3404</v>
      </c>
      <c r="R53" s="12">
        <v>2777</v>
      </c>
      <c r="S53" s="12">
        <v>10297</v>
      </c>
      <c r="T53" s="12">
        <v>1671</v>
      </c>
      <c r="U53" s="23">
        <v>18149</v>
      </c>
      <c r="V53" s="12">
        <v>-216</v>
      </c>
      <c r="W53" s="12">
        <v>1441</v>
      </c>
      <c r="X53" s="12">
        <v>2999</v>
      </c>
      <c r="Y53" s="12">
        <v>7096</v>
      </c>
      <c r="Z53" s="23">
        <v>11377</v>
      </c>
      <c r="AA53" s="12">
        <v>6418</v>
      </c>
      <c r="AB53" s="12">
        <v>-169</v>
      </c>
    </row>
    <row r="54" spans="1:28" s="2" customFormat="1">
      <c r="A54" s="2" t="s">
        <v>31</v>
      </c>
      <c r="B54" s="12">
        <v>-445</v>
      </c>
      <c r="C54" s="12">
        <v>5253</v>
      </c>
      <c r="D54" s="12">
        <v>3188</v>
      </c>
      <c r="E54" s="12">
        <v>4009</v>
      </c>
      <c r="F54" s="23">
        <v>12005</v>
      </c>
      <c r="G54" s="12">
        <v>31544</v>
      </c>
      <c r="H54" s="12">
        <v>4809</v>
      </c>
      <c r="I54" s="12">
        <v>-4965</v>
      </c>
      <c r="J54" s="12">
        <v>-4717</v>
      </c>
      <c r="K54" s="23">
        <v>26671</v>
      </c>
      <c r="L54" s="12">
        <v>-6582</v>
      </c>
      <c r="M54" s="12">
        <v>-13248</v>
      </c>
      <c r="N54" s="12">
        <v>2948</v>
      </c>
      <c r="O54" s="12">
        <v>2906</v>
      </c>
      <c r="P54" s="23">
        <v>-13976</v>
      </c>
      <c r="Q54" s="12">
        <v>-3035</v>
      </c>
      <c r="R54" s="12">
        <v>-3151</v>
      </c>
      <c r="S54" s="12">
        <v>8805</v>
      </c>
      <c r="T54" s="12">
        <v>-477</v>
      </c>
      <c r="U54" s="23">
        <v>2142</v>
      </c>
      <c r="V54" s="12">
        <v>-4712</v>
      </c>
      <c r="W54" s="12">
        <v>-2346</v>
      </c>
      <c r="X54" s="12">
        <v>2480</v>
      </c>
      <c r="Y54" s="12">
        <v>-2</v>
      </c>
      <c r="Z54" s="23">
        <v>-4580</v>
      </c>
      <c r="AA54" s="12">
        <v>4400</v>
      </c>
      <c r="AB54" s="12">
        <v>-3566</v>
      </c>
    </row>
    <row r="55" spans="1:28" s="2" customForma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s="6" customFormat="1">
      <c r="A56" s="6" t="s">
        <v>55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s="2" customFormat="1">
      <c r="A57" s="2" t="s">
        <v>49</v>
      </c>
      <c r="B57" s="17">
        <v>0.06</v>
      </c>
      <c r="C57" s="17">
        <v>0.06</v>
      </c>
      <c r="D57" s="17">
        <v>0.03</v>
      </c>
      <c r="E57" s="17">
        <v>2.17</v>
      </c>
      <c r="F57" s="24">
        <v>2.33</v>
      </c>
      <c r="G57" s="17">
        <v>0.1</v>
      </c>
      <c r="H57" s="17">
        <v>0.14000000000000001</v>
      </c>
      <c r="I57" s="17">
        <v>0.05</v>
      </c>
      <c r="J57" s="17">
        <v>1.21</v>
      </c>
      <c r="K57" s="24">
        <v>1.52</v>
      </c>
      <c r="L57" s="17">
        <v>0.21</v>
      </c>
      <c r="M57" s="17">
        <v>0.08</v>
      </c>
      <c r="N57" s="17">
        <v>0.18</v>
      </c>
      <c r="O57" s="17">
        <v>0.31</v>
      </c>
      <c r="P57" s="24">
        <v>0.77</v>
      </c>
      <c r="Q57" s="17">
        <v>0.1</v>
      </c>
      <c r="R57" s="17">
        <v>-0.1</v>
      </c>
      <c r="S57" s="17">
        <v>0.05</v>
      </c>
      <c r="T57" s="17">
        <v>0.7</v>
      </c>
      <c r="U57" s="24">
        <v>0.75</v>
      </c>
      <c r="V57" s="17">
        <v>0.1</v>
      </c>
      <c r="W57" s="17">
        <v>0.05</v>
      </c>
      <c r="X57" s="17">
        <v>7.0000000000000007E-2</v>
      </c>
      <c r="Y57" s="17">
        <v>0.63</v>
      </c>
      <c r="Z57" s="24">
        <v>0.85000000000000009</v>
      </c>
      <c r="AA57" s="17">
        <v>0.03</v>
      </c>
      <c r="AB57" s="17">
        <v>-0.01</v>
      </c>
    </row>
    <row r="58" spans="1:28" s="2" customFormat="1">
      <c r="A58" s="2" t="s">
        <v>50</v>
      </c>
      <c r="B58" s="17">
        <v>0.06</v>
      </c>
      <c r="C58" s="17">
        <v>0.06</v>
      </c>
      <c r="D58" s="17">
        <v>0.03</v>
      </c>
      <c r="E58" s="17">
        <v>2.17</v>
      </c>
      <c r="F58" s="24">
        <v>2.33</v>
      </c>
      <c r="G58" s="17">
        <v>0.1</v>
      </c>
      <c r="H58" s="17">
        <v>0.14000000000000001</v>
      </c>
      <c r="I58" s="17">
        <v>0.05</v>
      </c>
      <c r="J58" s="17">
        <v>1.21</v>
      </c>
      <c r="K58" s="24">
        <v>1.52</v>
      </c>
      <c r="L58" s="17">
        <v>0.21</v>
      </c>
      <c r="M58" s="17">
        <v>0.08</v>
      </c>
      <c r="N58" s="17">
        <v>0.18</v>
      </c>
      <c r="O58" s="17">
        <v>0.31</v>
      </c>
      <c r="P58" s="24">
        <v>0.77</v>
      </c>
      <c r="Q58" s="17">
        <v>0.1</v>
      </c>
      <c r="R58" s="17">
        <v>-0.1</v>
      </c>
      <c r="S58" s="17">
        <v>0.05</v>
      </c>
      <c r="T58" s="17">
        <v>0.69</v>
      </c>
      <c r="U58" s="24">
        <v>0.74</v>
      </c>
      <c r="V58" s="17">
        <v>0.1</v>
      </c>
      <c r="W58" s="17">
        <v>0.05</v>
      </c>
      <c r="X58" s="17">
        <v>7.0000000000000007E-2</v>
      </c>
      <c r="Y58" s="17">
        <v>0.63</v>
      </c>
      <c r="Z58" s="24">
        <v>0.85000000000000009</v>
      </c>
      <c r="AA58" s="17">
        <v>0.03</v>
      </c>
      <c r="AB58" s="17">
        <v>-0.01</v>
      </c>
    </row>
    <row r="59" spans="1:28" s="2" customFormat="1">
      <c r="A59" s="2" t="s">
        <v>51</v>
      </c>
      <c r="B59" s="17">
        <v>0</v>
      </c>
      <c r="C59" s="17">
        <v>0</v>
      </c>
      <c r="D59" s="17">
        <v>0</v>
      </c>
      <c r="E59" s="17">
        <v>0</v>
      </c>
      <c r="F59" s="24">
        <v>0.57999999999999996</v>
      </c>
      <c r="G59" s="17">
        <v>0</v>
      </c>
      <c r="H59" s="17">
        <v>0</v>
      </c>
      <c r="I59" s="17">
        <v>0</v>
      </c>
      <c r="J59" s="17">
        <v>0</v>
      </c>
      <c r="K59" s="24">
        <v>0.38</v>
      </c>
      <c r="L59" s="17">
        <v>0</v>
      </c>
      <c r="M59" s="17">
        <v>0</v>
      </c>
      <c r="N59" s="17">
        <v>0</v>
      </c>
      <c r="O59" s="17">
        <v>0</v>
      </c>
      <c r="P59" s="24">
        <v>0.14000000000000001</v>
      </c>
      <c r="Q59" s="17">
        <v>0</v>
      </c>
      <c r="R59" s="17">
        <v>0</v>
      </c>
      <c r="S59" s="17">
        <v>0</v>
      </c>
      <c r="T59" s="17">
        <v>0</v>
      </c>
      <c r="U59" s="24">
        <v>0.1</v>
      </c>
      <c r="V59" s="17">
        <v>0</v>
      </c>
      <c r="W59" s="17">
        <v>0</v>
      </c>
      <c r="X59" s="17">
        <v>0</v>
      </c>
      <c r="Y59" s="17">
        <v>0</v>
      </c>
      <c r="Z59" s="24">
        <v>0</v>
      </c>
      <c r="AA59" s="17">
        <v>0</v>
      </c>
      <c r="AB59" s="17">
        <v>0</v>
      </c>
    </row>
    <row r="60" spans="1:28" s="2" customFormat="1">
      <c r="A60" s="2" t="s">
        <v>68</v>
      </c>
      <c r="B60" s="17">
        <v>0</v>
      </c>
      <c r="C60" s="17">
        <v>0</v>
      </c>
      <c r="D60" s="17">
        <v>0</v>
      </c>
      <c r="E60" s="17">
        <v>0</v>
      </c>
      <c r="F60" s="25">
        <v>0.25</v>
      </c>
      <c r="G60" s="17">
        <v>0</v>
      </c>
      <c r="H60" s="17">
        <v>0</v>
      </c>
      <c r="I60" s="17">
        <v>0</v>
      </c>
      <c r="J60" s="17">
        <v>0</v>
      </c>
      <c r="K60" s="25">
        <v>0.25</v>
      </c>
      <c r="L60" s="17">
        <v>0</v>
      </c>
      <c r="M60" s="17">
        <v>0</v>
      </c>
      <c r="N60" s="17">
        <v>0</v>
      </c>
      <c r="O60" s="17">
        <v>0</v>
      </c>
      <c r="P60" s="25">
        <v>0.18</v>
      </c>
      <c r="Q60" s="17">
        <v>0</v>
      </c>
      <c r="R60" s="17">
        <v>0</v>
      </c>
      <c r="S60" s="17">
        <v>0</v>
      </c>
      <c r="T60" s="17">
        <v>0</v>
      </c>
      <c r="U60" s="25">
        <v>0.13500000000000001</v>
      </c>
      <c r="V60" s="17">
        <v>0</v>
      </c>
      <c r="W60" s="17">
        <v>0</v>
      </c>
      <c r="X60" s="17">
        <v>0</v>
      </c>
      <c r="Y60" s="17">
        <v>0</v>
      </c>
      <c r="Z60" s="25">
        <v>0.13500000000000001</v>
      </c>
      <c r="AA60" s="17">
        <v>0</v>
      </c>
      <c r="AB60" s="17">
        <v>0</v>
      </c>
    </row>
    <row r="61" spans="1:28" s="2" customFormat="1">
      <c r="A61" s="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s="6" customFormat="1">
      <c r="A62" s="6" t="s">
        <v>32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</row>
    <row r="63" spans="1:28" s="2" customFormat="1">
      <c r="A63" s="2" t="s">
        <v>33</v>
      </c>
      <c r="B63" s="12">
        <v>648</v>
      </c>
      <c r="C63" s="12">
        <v>644</v>
      </c>
      <c r="D63" s="12">
        <v>661</v>
      </c>
      <c r="E63" s="12">
        <v>779</v>
      </c>
      <c r="F63" s="23">
        <v>682</v>
      </c>
      <c r="G63" s="12">
        <v>822</v>
      </c>
      <c r="H63" s="12">
        <v>855</v>
      </c>
      <c r="I63" s="12">
        <v>902</v>
      </c>
      <c r="J63" s="12">
        <v>936</v>
      </c>
      <c r="K63" s="23">
        <v>880</v>
      </c>
      <c r="L63" s="12">
        <v>927</v>
      </c>
      <c r="M63" s="12">
        <v>958</v>
      </c>
      <c r="N63" s="12">
        <v>985</v>
      </c>
      <c r="O63" s="12">
        <v>1013</v>
      </c>
      <c r="P63" s="23">
        <v>970</v>
      </c>
      <c r="Q63" s="12">
        <v>1052</v>
      </c>
      <c r="R63" s="12">
        <v>1086</v>
      </c>
      <c r="S63" s="12">
        <v>1115</v>
      </c>
      <c r="T63" s="12">
        <v>1149</v>
      </c>
      <c r="U63" s="23">
        <v>1104</v>
      </c>
      <c r="V63" s="12">
        <v>1169</v>
      </c>
      <c r="W63" s="12">
        <v>1181</v>
      </c>
      <c r="X63" s="12">
        <v>1184</v>
      </c>
      <c r="Y63" s="12">
        <v>1184</v>
      </c>
      <c r="Z63" s="23">
        <v>1179</v>
      </c>
      <c r="AA63" s="12">
        <v>1150</v>
      </c>
      <c r="AB63" s="12">
        <v>1122</v>
      </c>
    </row>
    <row r="64" spans="1:28" s="2" customFormat="1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s="6" customFormat="1">
      <c r="A65" s="6" t="s">
        <v>34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s="8" customFormat="1">
      <c r="A66" s="8" t="s">
        <v>0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s="2" customFormat="1">
      <c r="A67" s="2" t="s">
        <v>35</v>
      </c>
      <c r="B67" s="19">
        <v>0.14299999999999999</v>
      </c>
      <c r="C67" s="19">
        <v>0.14299999999999999</v>
      </c>
      <c r="D67" s="19">
        <v>0.17</v>
      </c>
      <c r="E67" s="19">
        <f t="shared" ref="E67:E72" si="0">+E15/$E$9</f>
        <v>0.16411830517226542</v>
      </c>
      <c r="F67" s="26">
        <v>0.155</v>
      </c>
      <c r="G67" s="19">
        <v>0.18099999999999999</v>
      </c>
      <c r="H67" s="19">
        <v>0.17100000000000001</v>
      </c>
      <c r="I67" s="19">
        <v>0.16600000000000001</v>
      </c>
      <c r="J67" s="19">
        <v>0.16600000000000001</v>
      </c>
      <c r="K67" s="26">
        <v>0.17100000000000001</v>
      </c>
      <c r="L67" s="19">
        <v>0.16892864935631682</v>
      </c>
      <c r="M67" s="19">
        <v>0.13221897746589373</v>
      </c>
      <c r="N67" s="19">
        <v>0.17228352260947685</v>
      </c>
      <c r="O67" s="19">
        <v>0.18380212411411592</v>
      </c>
      <c r="P67" s="26">
        <v>0.16461370420037202</v>
      </c>
      <c r="Q67" s="19">
        <v>0.16355845253183657</v>
      </c>
      <c r="R67" s="19">
        <v>0.13153939481737681</v>
      </c>
      <c r="S67" s="19">
        <v>0.13515034068887916</v>
      </c>
      <c r="T67" s="19">
        <v>0.20538751159533641</v>
      </c>
      <c r="U67" s="26">
        <v>0.15955747955747956</v>
      </c>
      <c r="V67" s="19">
        <v>0.10531642555218193</v>
      </c>
      <c r="W67" s="19">
        <v>0.10981468771448182</v>
      </c>
      <c r="X67" s="19">
        <v>0.11290836145959371</v>
      </c>
      <c r="Y67" s="19">
        <v>0.14651046503321666</v>
      </c>
      <c r="Z67" s="26">
        <v>0.1193990716103094</v>
      </c>
      <c r="AA67" s="19">
        <v>0.11946841079877539</v>
      </c>
      <c r="AB67" s="19">
        <v>9.4226965027857934E-2</v>
      </c>
    </row>
    <row r="68" spans="1:28" s="2" customFormat="1">
      <c r="A68" s="2" t="s">
        <v>36</v>
      </c>
      <c r="B68" s="19">
        <v>9.1999999999999998E-2</v>
      </c>
      <c r="C68" s="19">
        <v>8.5000000000000006E-2</v>
      </c>
      <c r="D68" s="19">
        <v>0.11</v>
      </c>
      <c r="E68" s="19">
        <f t="shared" si="0"/>
        <v>0.10031842565764938</v>
      </c>
      <c r="F68" s="26">
        <v>9.7000000000000003E-2</v>
      </c>
      <c r="G68" s="19">
        <v>0.13400000000000001</v>
      </c>
      <c r="H68" s="19">
        <v>0.124</v>
      </c>
      <c r="I68" s="19">
        <v>0.113</v>
      </c>
      <c r="J68" s="19">
        <v>0.121</v>
      </c>
      <c r="K68" s="26">
        <v>0.123</v>
      </c>
      <c r="L68" s="19">
        <v>0.12605280384027928</v>
      </c>
      <c r="M68" s="19">
        <v>8.7848145403826877E-2</v>
      </c>
      <c r="N68" s="19">
        <v>0.1258206445370989</v>
      </c>
      <c r="O68" s="19">
        <v>0.14208275612841054</v>
      </c>
      <c r="P68" s="26">
        <v>0.12083639745641736</v>
      </c>
      <c r="Q68" s="19">
        <v>0.11976180417245057</v>
      </c>
      <c r="R68" s="19">
        <v>9.0777393477355445E-2</v>
      </c>
      <c r="S68" s="19">
        <v>8.4828405325998626E-2</v>
      </c>
      <c r="T68" s="19">
        <v>0.15436803143018243</v>
      </c>
      <c r="U68" s="26">
        <v>0.11315055315055315</v>
      </c>
      <c r="V68" s="19">
        <v>5.034629199658669E-2</v>
      </c>
      <c r="W68" s="19">
        <v>5.8758483947227942E-2</v>
      </c>
      <c r="X68" s="19">
        <v>5.1688636990808549E-2</v>
      </c>
      <c r="Y68" s="19">
        <v>9.1577969854989644E-2</v>
      </c>
      <c r="Z68" s="26">
        <v>6.4006448229650209E-2</v>
      </c>
      <c r="AA68" s="19">
        <v>7.0971333147787363E-2</v>
      </c>
      <c r="AB68" s="19">
        <v>4.4373060380029403E-2</v>
      </c>
    </row>
    <row r="69" spans="1:28" s="2" customFormat="1">
      <c r="A69" s="2" t="s">
        <v>37</v>
      </c>
      <c r="B69" s="19">
        <v>6.8000000000000005E-2</v>
      </c>
      <c r="C69" s="19">
        <v>5.8999999999999997E-2</v>
      </c>
      <c r="D69" s="19">
        <v>7.9000000000000001E-2</v>
      </c>
      <c r="E69" s="19">
        <f t="shared" si="0"/>
        <v>6.8160302934679715E-2</v>
      </c>
      <c r="F69" s="26">
        <v>6.8000000000000005E-2</v>
      </c>
      <c r="G69" s="19">
        <v>0.11</v>
      </c>
      <c r="H69" s="19">
        <v>9.9000000000000005E-2</v>
      </c>
      <c r="I69" s="19">
        <v>8.5000000000000006E-2</v>
      </c>
      <c r="J69" s="19">
        <v>9.2999999999999999E-2</v>
      </c>
      <c r="K69" s="26">
        <v>9.7000000000000003E-2</v>
      </c>
      <c r="L69" s="19">
        <v>0.10342570368754091</v>
      </c>
      <c r="M69" s="19">
        <v>6.5335832279998257E-2</v>
      </c>
      <c r="N69" s="19">
        <v>0.10299232913316901</v>
      </c>
      <c r="O69" s="19">
        <v>0.12311028127446846</v>
      </c>
      <c r="P69" s="26">
        <v>9.9174849677726343E-2</v>
      </c>
      <c r="Q69" s="19">
        <v>0.10095157623674735</v>
      </c>
      <c r="R69" s="19">
        <v>7.4262535537728838E-2</v>
      </c>
      <c r="S69" s="19">
        <v>6.5512283553166212E-2</v>
      </c>
      <c r="T69" s="19">
        <v>0.13530620782480585</v>
      </c>
      <c r="U69" s="26">
        <v>9.4766714766714763E-2</v>
      </c>
      <c r="V69" s="19">
        <v>2.8358238574348594E-2</v>
      </c>
      <c r="W69" s="19">
        <v>3.7424693052695801E-2</v>
      </c>
      <c r="X69" s="19">
        <v>2.3944469209705152E-2</v>
      </c>
      <c r="Y69" s="19">
        <v>6.4486749053503822E-2</v>
      </c>
      <c r="Z69" s="26">
        <v>3.9480839823644802E-2</v>
      </c>
      <c r="AA69" s="19">
        <v>4.8584052323963262E-2</v>
      </c>
      <c r="AB69" s="19">
        <v>2.052594326781728E-2</v>
      </c>
    </row>
    <row r="70" spans="1:28" s="2" customFormat="1">
      <c r="A70" s="2" t="s">
        <v>38</v>
      </c>
      <c r="B70" s="19">
        <v>0.13900000000000001</v>
      </c>
      <c r="C70" s="19">
        <v>0.14000000000000001</v>
      </c>
      <c r="D70" s="19">
        <v>0.16500000000000001</v>
      </c>
      <c r="E70" s="19">
        <f t="shared" si="0"/>
        <v>0.14544307065607159</v>
      </c>
      <c r="F70" s="26">
        <v>0.14699999999999999</v>
      </c>
      <c r="G70" s="19">
        <v>0.13500000000000001</v>
      </c>
      <c r="H70" s="19">
        <v>0.16900000000000001</v>
      </c>
      <c r="I70" s="19">
        <v>0.16600000000000001</v>
      </c>
      <c r="J70" s="19">
        <v>0.69</v>
      </c>
      <c r="K70" s="26">
        <v>0.29899999999999999</v>
      </c>
      <c r="L70" s="19">
        <v>0.16892864935631682</v>
      </c>
      <c r="M70" s="19">
        <v>0.13221897746589373</v>
      </c>
      <c r="N70" s="19">
        <v>0.17228352260947685</v>
      </c>
      <c r="O70" s="19">
        <v>0.18380212411411592</v>
      </c>
      <c r="P70" s="26">
        <v>0.16461370420037202</v>
      </c>
      <c r="Q70" s="19">
        <v>0.16355845253183657</v>
      </c>
      <c r="R70" s="19">
        <v>0.13153939481737681</v>
      </c>
      <c r="S70" s="19">
        <v>0.13515034068887916</v>
      </c>
      <c r="T70" s="19">
        <v>0.20538751159533641</v>
      </c>
      <c r="U70" s="26">
        <v>0.15955747955747956</v>
      </c>
      <c r="V70" s="19">
        <v>0.10531642555218193</v>
      </c>
      <c r="W70" s="19">
        <v>0.10886143521696026</v>
      </c>
      <c r="X70" s="19">
        <v>0.11290836145959371</v>
      </c>
      <c r="Y70" s="19">
        <v>0.14859989999285664</v>
      </c>
      <c r="Z70" s="26">
        <v>0.11972439644958921</v>
      </c>
      <c r="AA70" s="19">
        <v>0.11946841079877539</v>
      </c>
      <c r="AB70" s="19">
        <v>9.4226965027857934E-2</v>
      </c>
    </row>
    <row r="71" spans="1:28" s="2" customFormat="1">
      <c r="A71" s="2" t="s">
        <v>39</v>
      </c>
      <c r="B71" s="19">
        <v>8.7999999999999995E-2</v>
      </c>
      <c r="C71" s="19">
        <v>8.2000000000000003E-2</v>
      </c>
      <c r="D71" s="19">
        <v>0.106</v>
      </c>
      <c r="E71" s="19">
        <f t="shared" si="0"/>
        <v>8.1643191141455573E-2</v>
      </c>
      <c r="F71" s="26">
        <v>8.8999999999999996E-2</v>
      </c>
      <c r="G71" s="19">
        <v>8.8999999999999996E-2</v>
      </c>
      <c r="H71" s="19">
        <v>0.121</v>
      </c>
      <c r="I71" s="19">
        <v>0.113</v>
      </c>
      <c r="J71" s="19">
        <v>0.64400000000000002</v>
      </c>
      <c r="K71" s="26">
        <v>0.251</v>
      </c>
      <c r="L71" s="19">
        <v>0.12605280384027928</v>
      </c>
      <c r="M71" s="19">
        <v>8.7848145403826877E-2</v>
      </c>
      <c r="N71" s="19">
        <v>0.1258206445370989</v>
      </c>
      <c r="O71" s="19">
        <v>0.14208275612841054</v>
      </c>
      <c r="P71" s="26">
        <v>0.12083639745641736</v>
      </c>
      <c r="Q71" s="19">
        <v>0.11976180417245057</v>
      </c>
      <c r="R71" s="19">
        <v>9.0777393477355445E-2</v>
      </c>
      <c r="S71" s="19">
        <v>8.4828405325998626E-2</v>
      </c>
      <c r="T71" s="19">
        <v>0.15436803143018243</v>
      </c>
      <c r="U71" s="26">
        <v>0.11315055315055315</v>
      </c>
      <c r="V71" s="19">
        <v>5.034629199658669E-2</v>
      </c>
      <c r="W71" s="19">
        <v>5.7805231449706396E-2</v>
      </c>
      <c r="X71" s="19">
        <v>5.1688636990808549E-2</v>
      </c>
      <c r="Y71" s="19">
        <v>9.366740481462961E-2</v>
      </c>
      <c r="Z71" s="26">
        <v>6.4331773068930023E-2</v>
      </c>
      <c r="AA71" s="19">
        <v>7.0971333147787363E-2</v>
      </c>
      <c r="AB71" s="19">
        <v>4.4373060380029403E-2</v>
      </c>
    </row>
    <row r="72" spans="1:28" s="2" customFormat="1">
      <c r="A72" s="2" t="s">
        <v>40</v>
      </c>
      <c r="B72" s="19">
        <v>6.3E-2</v>
      </c>
      <c r="C72" s="19">
        <v>5.7000000000000002E-2</v>
      </c>
      <c r="D72" s="19">
        <v>7.4999999999999997E-2</v>
      </c>
      <c r="E72" s="19">
        <f t="shared" si="0"/>
        <v>3.4137525459709113E-2</v>
      </c>
      <c r="F72" s="26">
        <v>5.6000000000000001E-2</v>
      </c>
      <c r="G72" s="19">
        <v>6.4000000000000001E-2</v>
      </c>
      <c r="H72" s="19">
        <v>9.7000000000000003E-2</v>
      </c>
      <c r="I72" s="19">
        <v>8.5000000000000006E-2</v>
      </c>
      <c r="J72" s="19">
        <v>0.61699999999999999</v>
      </c>
      <c r="K72" s="26">
        <v>0.22500000000000001</v>
      </c>
      <c r="L72" s="19">
        <v>0.10342570368754091</v>
      </c>
      <c r="M72" s="19">
        <v>6.5335832279998257E-2</v>
      </c>
      <c r="N72" s="19">
        <v>0.10299232913316901</v>
      </c>
      <c r="O72" s="19">
        <v>0.12311028127446846</v>
      </c>
      <c r="P72" s="26">
        <v>9.9174849677726343E-2</v>
      </c>
      <c r="Q72" s="19">
        <v>0.10095157623674735</v>
      </c>
      <c r="R72" s="19">
        <v>7.4262535537728838E-2</v>
      </c>
      <c r="S72" s="19">
        <v>6.5512283553166212E-2</v>
      </c>
      <c r="T72" s="19">
        <v>0.13530620782480585</v>
      </c>
      <c r="U72" s="26">
        <v>9.4766714766714763E-2</v>
      </c>
      <c r="V72" s="19">
        <v>2.8358238574348594E-2</v>
      </c>
      <c r="W72" s="19">
        <v>3.6471440555174255E-2</v>
      </c>
      <c r="X72" s="19">
        <v>2.3944469209705152E-2</v>
      </c>
      <c r="Y72" s="19">
        <v>6.6576184013143802E-2</v>
      </c>
      <c r="Z72" s="26">
        <v>3.9806164662924623E-2</v>
      </c>
      <c r="AA72" s="19">
        <v>4.8584052323963262E-2</v>
      </c>
      <c r="AB72" s="19">
        <v>2.052594326781728E-2</v>
      </c>
    </row>
    <row r="73" spans="1:28" s="2" customFormat="1">
      <c r="A73" s="2" t="s">
        <v>41</v>
      </c>
      <c r="B73" s="19">
        <v>0.45500000000000002</v>
      </c>
      <c r="C73" s="19">
        <v>0.44700000000000001</v>
      </c>
      <c r="D73" s="19">
        <v>0.255</v>
      </c>
      <c r="E73" s="19">
        <v>0.35099999999999998</v>
      </c>
      <c r="F73" s="26">
        <v>0.35099999999999998</v>
      </c>
      <c r="G73" s="19">
        <v>0.38800000000000001</v>
      </c>
      <c r="H73" s="19">
        <v>0.38700000000000001</v>
      </c>
      <c r="I73" s="19">
        <v>0.40300000000000002</v>
      </c>
      <c r="J73" s="19">
        <v>0.44700000000000001</v>
      </c>
      <c r="K73" s="26">
        <v>0.44700000000000001</v>
      </c>
      <c r="L73" s="19">
        <v>0.46973933764528525</v>
      </c>
      <c r="M73" s="19">
        <v>0.4635193315274157</v>
      </c>
      <c r="N73" s="19">
        <v>0.47715434277423724</v>
      </c>
      <c r="O73" s="19">
        <v>0.45985140849025569</v>
      </c>
      <c r="P73" s="26">
        <v>0.45985140849025569</v>
      </c>
      <c r="Q73" s="19">
        <v>0.45060160903718821</v>
      </c>
      <c r="R73" s="19">
        <v>0.39078806680421063</v>
      </c>
      <c r="S73" s="19">
        <v>0.3874614821059762</v>
      </c>
      <c r="T73" s="19">
        <v>0.39698550267367377</v>
      </c>
      <c r="U73" s="26">
        <v>0.39698550267367377</v>
      </c>
      <c r="V73" s="19">
        <v>0.40984833603153853</v>
      </c>
      <c r="W73" s="19">
        <v>0.39088739223961522</v>
      </c>
      <c r="X73" s="19">
        <v>0.37504103120896881</v>
      </c>
      <c r="Y73" s="19">
        <v>0.40019981573877983</v>
      </c>
      <c r="Z73" s="26">
        <v>0.40019981573877983</v>
      </c>
      <c r="AA73" s="19">
        <v>0.41388216153686741</v>
      </c>
      <c r="AB73" s="19">
        <v>0.4118387948295017</v>
      </c>
    </row>
    <row r="74" spans="1:28" s="2" customFormat="1">
      <c r="A74" s="2" t="s">
        <v>56</v>
      </c>
      <c r="B74" s="17">
        <v>0</v>
      </c>
      <c r="C74" s="17">
        <v>0</v>
      </c>
      <c r="D74" s="17">
        <v>0</v>
      </c>
      <c r="E74" s="17">
        <v>0</v>
      </c>
      <c r="F74" s="26">
        <v>0.63400000000000001</v>
      </c>
      <c r="G74" s="17">
        <v>0</v>
      </c>
      <c r="H74" s="17">
        <v>0</v>
      </c>
      <c r="I74" s="17">
        <v>0</v>
      </c>
      <c r="J74" s="17">
        <v>0</v>
      </c>
      <c r="K74" s="26">
        <v>0.308</v>
      </c>
      <c r="L74" s="19">
        <v>0.32081118370328288</v>
      </c>
      <c r="M74" s="19">
        <v>0.31271967517664073</v>
      </c>
      <c r="N74" s="19">
        <v>0.32557449082596046</v>
      </c>
      <c r="O74" s="19">
        <v>0.13555409999688095</v>
      </c>
      <c r="P74" s="26">
        <v>0.13555409999688095</v>
      </c>
      <c r="Q74" s="19">
        <v>0.12181888588670904</v>
      </c>
      <c r="R74" s="19">
        <v>9.1873388834889907E-2</v>
      </c>
      <c r="S74" s="19">
        <v>6.5538304912191397E-2</v>
      </c>
      <c r="T74" s="19">
        <v>0.12436654956948734</v>
      </c>
      <c r="U74" s="26">
        <v>0.12436654956948734</v>
      </c>
      <c r="V74" s="19">
        <v>0.12423116377860922</v>
      </c>
      <c r="W74" s="19">
        <v>0.15683023872679044</v>
      </c>
      <c r="X74" s="19">
        <v>0.1594590976034275</v>
      </c>
      <c r="Y74" s="19">
        <v>0.13023906229132132</v>
      </c>
      <c r="Z74" s="26">
        <v>0.13023906229132132</v>
      </c>
      <c r="AA74" s="19">
        <v>0.11951087425732472</v>
      </c>
      <c r="AB74" s="19">
        <v>0.1116973240173012</v>
      </c>
    </row>
    <row r="75" spans="1:28" s="2" customFormat="1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s="8" customFormat="1">
      <c r="A76" s="8" t="s">
        <v>21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</row>
    <row r="77" spans="1:28" s="2" customFormat="1">
      <c r="A77" s="2" t="s">
        <v>80</v>
      </c>
      <c r="B77" s="17">
        <v>0</v>
      </c>
      <c r="C77" s="17">
        <v>0</v>
      </c>
      <c r="D77" s="17">
        <v>0</v>
      </c>
      <c r="E77" s="17">
        <v>0</v>
      </c>
      <c r="F77" s="26">
        <v>8.3906490773104858E-2</v>
      </c>
      <c r="G77" s="19">
        <v>0.38157664131234892</v>
      </c>
      <c r="H77" s="19">
        <v>0.54903025601241273</v>
      </c>
      <c r="I77" s="19">
        <v>0.40950744558991992</v>
      </c>
      <c r="J77" s="19">
        <v>0.21234114575862773</v>
      </c>
      <c r="K77" s="26">
        <v>0.3742003155394511</v>
      </c>
      <c r="L77" s="19">
        <v>0.16275529620702778</v>
      </c>
      <c r="M77" s="19">
        <v>0.14904592577753295</v>
      </c>
      <c r="N77" s="19">
        <v>0.17597182717052684</v>
      </c>
      <c r="O77" s="19">
        <v>0.17860438702349679</v>
      </c>
      <c r="P77" s="26">
        <v>0.16660463649266677</v>
      </c>
      <c r="Q77" s="19">
        <v>8.4595243290421118E-2</v>
      </c>
      <c r="R77" s="19">
        <v>0.20348254369524477</v>
      </c>
      <c r="S77" s="19">
        <v>0.10550321347123992</v>
      </c>
      <c r="T77" s="19">
        <v>0.10379650264008511</v>
      </c>
      <c r="U77" s="26">
        <v>0.12417268676731408</v>
      </c>
      <c r="V77" s="19">
        <v>1.3760637334781833E-2</v>
      </c>
      <c r="W77" s="19">
        <v>-5.0178367709106664E-2</v>
      </c>
      <c r="X77" s="19">
        <v>-1.8378445958617262E-2</v>
      </c>
      <c r="Y77" s="19">
        <v>1.8497971952927461E-2</v>
      </c>
      <c r="Z77" s="26">
        <v>-9.3891293891293914E-3</v>
      </c>
      <c r="AA77" s="19">
        <v>0.14083864182096018</v>
      </c>
      <c r="AB77" s="19">
        <v>5.0503317318691288E-2</v>
      </c>
    </row>
    <row r="78" spans="1:28" s="2" customFormat="1">
      <c r="A78" s="2" t="s">
        <v>42</v>
      </c>
      <c r="B78" s="17">
        <v>0</v>
      </c>
      <c r="C78" s="17">
        <v>0</v>
      </c>
      <c r="D78" s="17">
        <v>0</v>
      </c>
      <c r="E78" s="17">
        <v>0</v>
      </c>
      <c r="F78" s="26">
        <v>2.5999999999999999E-2</v>
      </c>
      <c r="G78" s="19">
        <v>0.114</v>
      </c>
      <c r="H78" s="19">
        <v>0.248</v>
      </c>
      <c r="I78" s="19">
        <v>0.245</v>
      </c>
      <c r="J78" s="19">
        <v>0.189</v>
      </c>
      <c r="K78" s="26">
        <v>0.19600000000000001</v>
      </c>
      <c r="L78" s="19">
        <v>0.17828949093865565</v>
      </c>
      <c r="M78" s="19">
        <v>0.1777369998966194</v>
      </c>
      <c r="N78" s="19">
        <v>0.20333648972316598</v>
      </c>
      <c r="O78" s="19">
        <v>0.20063778899813989</v>
      </c>
      <c r="P78" s="26">
        <v>0.18998832078899563</v>
      </c>
      <c r="Q78" s="19">
        <v>6.5000000000000002E-2</v>
      </c>
      <c r="R78" s="19">
        <v>0.1625114413982478</v>
      </c>
      <c r="S78" s="19">
        <v>7.6570454493100737E-2</v>
      </c>
      <c r="T78" s="19">
        <v>6.9967274990463624E-2</v>
      </c>
      <c r="U78" s="26">
        <v>9.3194402387853037E-2</v>
      </c>
      <c r="V78" s="19">
        <v>2.6153258092431741E-4</v>
      </c>
      <c r="W78" s="19">
        <v>-6.6276732520869963E-2</v>
      </c>
      <c r="X78" s="19">
        <v>-6.7700193786334961E-2</v>
      </c>
      <c r="Y78" s="19">
        <v>-1.9098201131341086E-2</v>
      </c>
      <c r="Z78" s="26">
        <v>-3.8220298220298266E-2</v>
      </c>
      <c r="AA78" s="19">
        <v>0.10752175467874592</v>
      </c>
      <c r="AB78" s="19">
        <v>2.9009555415689281E-2</v>
      </c>
    </row>
    <row r="79" spans="1:28" s="2" customFormat="1">
      <c r="A79" s="2" t="s">
        <v>43</v>
      </c>
      <c r="B79" s="17">
        <v>0</v>
      </c>
      <c r="C79" s="17">
        <v>0</v>
      </c>
      <c r="D79" s="17">
        <v>0</v>
      </c>
      <c r="E79" s="17">
        <v>0</v>
      </c>
      <c r="F79" s="26">
        <v>-0.75800000000000001</v>
      </c>
      <c r="G79" s="19">
        <v>-0.55600000000000005</v>
      </c>
      <c r="H79" s="19">
        <v>-0.33100000000000002</v>
      </c>
      <c r="I79" s="19">
        <v>1.139</v>
      </c>
      <c r="J79" s="19">
        <v>2.0510000000000002</v>
      </c>
      <c r="K79" s="26">
        <v>0.22900000000000001</v>
      </c>
      <c r="L79" s="19">
        <v>0.31210191082802541</v>
      </c>
      <c r="M79" s="19">
        <v>4.4827586206896548</v>
      </c>
      <c r="N79" s="19">
        <v>-3.8397328881469073E-2</v>
      </c>
      <c r="O79" s="19">
        <v>1.3548085901027078</v>
      </c>
      <c r="P79" s="26">
        <v>1.4</v>
      </c>
      <c r="Q79" s="19">
        <v>0.32766990291262132</v>
      </c>
      <c r="R79" s="19">
        <v>-1.6621743036837389E-2</v>
      </c>
      <c r="S79" s="19">
        <v>0.23090277777777768</v>
      </c>
      <c r="T79" s="19">
        <v>0.1181601903251388</v>
      </c>
      <c r="U79" s="26">
        <v>9.2224546722454726E-2</v>
      </c>
      <c r="V79" s="19">
        <v>2.3765996343692919E-2</v>
      </c>
      <c r="W79" s="19">
        <v>8.5883965280950214E-2</v>
      </c>
      <c r="X79" s="19">
        <v>0.11565585331452755</v>
      </c>
      <c r="Y79" s="19">
        <v>0.30106382978723412</v>
      </c>
      <c r="Z79" s="26">
        <v>0.18068635275339195</v>
      </c>
      <c r="AA79" s="19">
        <v>0.25</v>
      </c>
      <c r="AB79" s="19">
        <v>-0.40134623474968445</v>
      </c>
    </row>
    <row r="80" spans="1:28" s="2" customFormat="1">
      <c r="A80" s="2" t="s">
        <v>44</v>
      </c>
      <c r="B80" s="17">
        <v>0</v>
      </c>
      <c r="C80" s="17">
        <v>0</v>
      </c>
      <c r="D80" s="17">
        <v>0</v>
      </c>
      <c r="E80" s="17">
        <v>0</v>
      </c>
      <c r="F80" s="26">
        <v>0.06</v>
      </c>
      <c r="G80" s="19">
        <v>7.1999999999999995E-2</v>
      </c>
      <c r="H80" s="19">
        <v>0.23699999999999999</v>
      </c>
      <c r="I80" s="19">
        <v>0.314</v>
      </c>
      <c r="J80" s="19">
        <v>0.14899999999999999</v>
      </c>
      <c r="K80" s="26">
        <v>0.182</v>
      </c>
      <c r="L80" s="19">
        <v>0.15945687772925754</v>
      </c>
      <c r="M80" s="19">
        <v>0.1369531914893618</v>
      </c>
      <c r="N80" s="19">
        <v>0.17101469413276815</v>
      </c>
      <c r="O80" s="19">
        <v>0.19295539272400042</v>
      </c>
      <c r="P80" s="26">
        <v>0.16547769626444042</v>
      </c>
      <c r="Q80" s="19">
        <v>9.2521998337584899E-2</v>
      </c>
      <c r="R80" s="19">
        <v>0.10381135992881507</v>
      </c>
      <c r="S80" s="19">
        <v>4.7856342513416195E-2</v>
      </c>
      <c r="T80" s="19">
        <v>1.9956487873008966E-2</v>
      </c>
      <c r="U80" s="26">
        <v>6.5073810903834683E-2</v>
      </c>
      <c r="V80" s="19">
        <v>-9.9693050344995537E-4</v>
      </c>
      <c r="W80" s="19">
        <v>-2.3323928523444892E-2</v>
      </c>
      <c r="X80" s="19">
        <v>-9.561865098348199E-2</v>
      </c>
      <c r="Y80" s="19">
        <v>-5.1615404497286077E-2</v>
      </c>
      <c r="Z80" s="26">
        <v>-4.2130530426119472E-2</v>
      </c>
      <c r="AA80" s="19">
        <v>-5.6774193548387086E-2</v>
      </c>
      <c r="AB80" s="19">
        <v>-0.10852400902352566</v>
      </c>
    </row>
    <row r="81" spans="1:28" s="2" customFormat="1">
      <c r="A81" s="2" t="s">
        <v>45</v>
      </c>
      <c r="B81" s="17">
        <v>0</v>
      </c>
      <c r="C81" s="17">
        <v>0</v>
      </c>
      <c r="D81" s="17">
        <v>0</v>
      </c>
      <c r="E81" s="17">
        <v>0</v>
      </c>
      <c r="F81" s="26">
        <v>0.20799999999999999</v>
      </c>
      <c r="G81" s="19">
        <v>0.44800000000000001</v>
      </c>
      <c r="H81" s="19">
        <v>0.33400000000000002</v>
      </c>
      <c r="I81" s="19">
        <v>1.4999999999999999E-2</v>
      </c>
      <c r="J81" s="19">
        <v>0.20200000000000001</v>
      </c>
      <c r="K81" s="26">
        <v>0.23499999999999999</v>
      </c>
      <c r="L81" s="19">
        <v>0.22445363260484341</v>
      </c>
      <c r="M81" s="19">
        <v>0.11808788463722042</v>
      </c>
      <c r="N81" s="19">
        <v>0.36228287841191076</v>
      </c>
      <c r="O81" s="19">
        <v>0.10151430173864284</v>
      </c>
      <c r="P81" s="26">
        <v>0.18939788570553096</v>
      </c>
      <c r="Q81" s="19">
        <v>-3.1E-2</v>
      </c>
      <c r="R81" s="19">
        <v>0.4107850106631461</v>
      </c>
      <c r="S81" s="19">
        <v>0.15551001821493626</v>
      </c>
      <c r="T81" s="19">
        <v>0.23879837067209775</v>
      </c>
      <c r="U81" s="26">
        <v>0.19157048639736196</v>
      </c>
      <c r="V81" s="19">
        <v>1.8259837487446529E-3</v>
      </c>
      <c r="W81" s="19">
        <v>-0.19236621861526759</v>
      </c>
      <c r="X81" s="19">
        <v>2.2356654392424957E-2</v>
      </c>
      <c r="Y81" s="19">
        <v>4.3094259174661254E-2</v>
      </c>
      <c r="Z81" s="26">
        <v>-4.277772359309473E-2</v>
      </c>
      <c r="AA81" s="19">
        <v>0.68477171238494483</v>
      </c>
      <c r="AB81" s="19">
        <v>0.51632909404930127</v>
      </c>
    </row>
    <row r="82" spans="1:28" s="2" customFormat="1">
      <c r="A82" s="2" t="s">
        <v>35</v>
      </c>
      <c r="B82" s="19">
        <v>0.14799999999999999</v>
      </c>
      <c r="C82" s="19">
        <v>0.14799999999999999</v>
      </c>
      <c r="D82" s="19">
        <v>0.17499999999999999</v>
      </c>
      <c r="E82" s="19">
        <v>0.216271264235922</v>
      </c>
      <c r="F82" s="26">
        <v>0.17499999999999999</v>
      </c>
      <c r="G82" s="19">
        <v>0.19500000000000001</v>
      </c>
      <c r="H82" s="19">
        <v>0.184</v>
      </c>
      <c r="I82" s="19">
        <v>0.16900000000000001</v>
      </c>
      <c r="J82" s="19">
        <v>0.17499999999999999</v>
      </c>
      <c r="K82" s="26">
        <v>0.18099999999999999</v>
      </c>
      <c r="L82" s="19">
        <v>0.17588915557495091</v>
      </c>
      <c r="M82" s="19">
        <v>0.13847360850804166</v>
      </c>
      <c r="N82" s="19">
        <v>0.17930939162884982</v>
      </c>
      <c r="O82" s="19">
        <v>0.19524583910538257</v>
      </c>
      <c r="P82" s="26">
        <v>0.17262188000173032</v>
      </c>
      <c r="Q82" s="19">
        <v>0.17245056028325989</v>
      </c>
      <c r="R82" s="19">
        <v>0.1404125092805534</v>
      </c>
      <c r="S82" s="19">
        <v>0.14490216915671689</v>
      </c>
      <c r="T82" s="19">
        <v>0.21382709761909094</v>
      </c>
      <c r="U82" s="26">
        <v>0.16852332852332852</v>
      </c>
      <c r="V82" s="19">
        <v>0.1158738663650255</v>
      </c>
      <c r="W82" s="19">
        <v>0.11961412338900328</v>
      </c>
      <c r="X82" s="19">
        <v>0.12333099832303807</v>
      </c>
      <c r="Y82" s="19">
        <v>0.1607614829630688</v>
      </c>
      <c r="Z82" s="26">
        <v>0.13073688503894187</v>
      </c>
      <c r="AA82" s="19">
        <v>0.12828764263846368</v>
      </c>
      <c r="AB82" s="19">
        <v>0.10371862579626503</v>
      </c>
    </row>
    <row r="83" spans="1:28" s="2" customFormat="1">
      <c r="A83" s="2" t="s">
        <v>43</v>
      </c>
      <c r="B83" s="19">
        <v>-0.72899999999999998</v>
      </c>
      <c r="C83" s="19">
        <v>-0.626</v>
      </c>
      <c r="D83" s="19">
        <v>-0.90400000000000003</v>
      </c>
      <c r="E83" s="19">
        <v>-1.0626780626780628</v>
      </c>
      <c r="F83" s="26">
        <v>-0.78300000000000003</v>
      </c>
      <c r="G83" s="19">
        <v>-1.1779999999999999</v>
      </c>
      <c r="H83" s="19">
        <v>-0.40100000000000002</v>
      </c>
      <c r="I83" s="19">
        <v>-3.3000000000000002E-2</v>
      </c>
      <c r="J83" s="19">
        <v>-8.2000000000000003E-2</v>
      </c>
      <c r="K83" s="26">
        <v>-0.26800000000000002</v>
      </c>
      <c r="L83" s="19">
        <v>-0.44174757281553401</v>
      </c>
      <c r="M83" s="19">
        <v>2.2461814914645103E-2</v>
      </c>
      <c r="N83" s="19">
        <v>-0.51909722222222221</v>
      </c>
      <c r="O83" s="19">
        <v>0.15622521808088818</v>
      </c>
      <c r="P83" s="26">
        <v>-6.4504881450488149E-3</v>
      </c>
      <c r="Q83" s="19">
        <v>-1.259597806215722</v>
      </c>
      <c r="R83" s="19">
        <v>-0.36683417085427134</v>
      </c>
      <c r="S83" s="19">
        <v>-1.2468265162200283</v>
      </c>
      <c r="T83" s="19">
        <v>-0.11950354609929079</v>
      </c>
      <c r="U83" s="26">
        <v>-0.43304070231444536</v>
      </c>
      <c r="V83" s="19">
        <v>-1.7589285714285714</v>
      </c>
      <c r="W83" s="19">
        <v>-1.8090029448885148E-2</v>
      </c>
      <c r="X83" s="19">
        <v>-0.70796460176991149</v>
      </c>
      <c r="Y83" s="19">
        <v>-0.23030798582720088</v>
      </c>
      <c r="Z83" s="26">
        <v>-0.32891712856563471</v>
      </c>
      <c r="AA83" s="19">
        <v>-1.1171428571428572</v>
      </c>
      <c r="AB83" s="19">
        <v>-0.25579761068165846</v>
      </c>
    </row>
    <row r="84" spans="1:28" s="2" customFormat="1">
      <c r="A84" s="2" t="s">
        <v>44</v>
      </c>
      <c r="B84" s="19">
        <v>0.219</v>
      </c>
      <c r="C84" s="19">
        <v>0.19600000000000001</v>
      </c>
      <c r="D84" s="19">
        <v>0.22500000000000001</v>
      </c>
      <c r="E84" s="19">
        <v>0.15</v>
      </c>
      <c r="F84" s="26">
        <v>0.19400000000000001</v>
      </c>
      <c r="G84" s="19">
        <v>0.26200000000000001</v>
      </c>
      <c r="H84" s="19">
        <v>0.17899999999999999</v>
      </c>
      <c r="I84" s="19">
        <v>0.20899999999999999</v>
      </c>
      <c r="J84" s="19">
        <v>0.19600000000000001</v>
      </c>
      <c r="K84" s="26">
        <v>0.21199999999999999</v>
      </c>
      <c r="L84" s="19">
        <v>0.23399925477944339</v>
      </c>
      <c r="M84" s="19">
        <v>0.16921251668396856</v>
      </c>
      <c r="N84" s="19">
        <v>0.22946275874270214</v>
      </c>
      <c r="O84" s="19">
        <v>0.20472187155864735</v>
      </c>
      <c r="P84" s="26">
        <v>0.20946840406729209</v>
      </c>
      <c r="Q84" s="19">
        <v>0.21085080147965474</v>
      </c>
      <c r="R84" s="19">
        <v>0.17076447668950692</v>
      </c>
      <c r="S84" s="19">
        <v>0.18520133944902495</v>
      </c>
      <c r="T84" s="19">
        <v>0.18278624967691909</v>
      </c>
      <c r="U84" s="26">
        <v>0.18751796949698782</v>
      </c>
      <c r="V84" s="19">
        <v>0.15726451612903225</v>
      </c>
      <c r="W84" s="19">
        <v>0.12976689225480717</v>
      </c>
      <c r="X84" s="19">
        <v>0.11309627311192257</v>
      </c>
      <c r="Y84" s="19">
        <v>0.13219814241486069</v>
      </c>
      <c r="Z84" s="26">
        <v>0.13367995068742797</v>
      </c>
      <c r="AA84" s="19">
        <v>0.15159824506424319</v>
      </c>
      <c r="AB84" s="19">
        <v>9.099114838108549E-2</v>
      </c>
    </row>
    <row r="85" spans="1:28" s="2" customFormat="1">
      <c r="A85" s="2" t="s">
        <v>45</v>
      </c>
      <c r="B85" s="19">
        <v>0.157</v>
      </c>
      <c r="C85" s="19">
        <v>0.20599999999999999</v>
      </c>
      <c r="D85" s="19">
        <v>0.22700000000000001</v>
      </c>
      <c r="E85" s="19">
        <v>0.2850013487995684</v>
      </c>
      <c r="F85" s="26">
        <v>0.222</v>
      </c>
      <c r="G85" s="19">
        <v>0.16400000000000001</v>
      </c>
      <c r="H85" s="19">
        <v>0.23499999999999999</v>
      </c>
      <c r="I85" s="19">
        <v>0.22600000000000001</v>
      </c>
      <c r="J85" s="19">
        <v>0.28299999999999997</v>
      </c>
      <c r="K85" s="26">
        <v>0.22800000000000001</v>
      </c>
      <c r="L85" s="19">
        <v>0.12136999517607332</v>
      </c>
      <c r="M85" s="19">
        <v>0.16207982126536</v>
      </c>
      <c r="N85" s="19">
        <v>0.18954918032786885</v>
      </c>
      <c r="O85" s="19">
        <v>0.20050916496945009</v>
      </c>
      <c r="P85" s="26">
        <v>0.16714756801319045</v>
      </c>
      <c r="Q85" s="19">
        <v>0.21053592623025655</v>
      </c>
      <c r="R85" s="19">
        <v>0.21722039056555922</v>
      </c>
      <c r="S85" s="19">
        <v>0.23154480098193933</v>
      </c>
      <c r="T85" s="19">
        <v>0.31171006547890973</v>
      </c>
      <c r="U85" s="26">
        <v>0.24318735979713255</v>
      </c>
      <c r="V85" s="19">
        <v>0.13068440718126309</v>
      </c>
      <c r="W85" s="19">
        <v>0.19163133929973308</v>
      </c>
      <c r="X85" s="19">
        <v>0.33521996398250581</v>
      </c>
      <c r="Y85" s="19">
        <v>0.3102919708029197</v>
      </c>
      <c r="Z85" s="26">
        <v>0.24525187479621779</v>
      </c>
      <c r="AA85" s="19">
        <v>0.15021366365554173</v>
      </c>
      <c r="AB85" s="19">
        <v>0.18902407455345585</v>
      </c>
    </row>
    <row r="86" spans="1:28" s="2" customFormat="1">
      <c r="A86" s="2" t="s">
        <v>36</v>
      </c>
      <c r="B86" s="19">
        <v>9.7000000000000003E-2</v>
      </c>
      <c r="C86" s="19">
        <v>9.0999999999999998E-2</v>
      </c>
      <c r="D86" s="19">
        <v>0.11600000000000001</v>
      </c>
      <c r="E86" s="19">
        <v>0.15247138472130584</v>
      </c>
      <c r="F86" s="26">
        <v>0.11700000000000001</v>
      </c>
      <c r="G86" s="19">
        <v>0.14799999999999999</v>
      </c>
      <c r="H86" s="19">
        <v>0.13600000000000001</v>
      </c>
      <c r="I86" s="19">
        <v>0.115</v>
      </c>
      <c r="J86" s="19">
        <v>0.129</v>
      </c>
      <c r="K86" s="26">
        <v>0.13200000000000001</v>
      </c>
      <c r="L86" s="19">
        <v>0.13301331005891337</v>
      </c>
      <c r="M86" s="19">
        <v>9.4102776445974812E-2</v>
      </c>
      <c r="N86" s="19">
        <v>0.13284651355647187</v>
      </c>
      <c r="O86" s="19">
        <v>0.15352647111967715</v>
      </c>
      <c r="P86" s="26">
        <v>0.12884457325777565</v>
      </c>
      <c r="Q86" s="19">
        <v>0.1286539119238739</v>
      </c>
      <c r="R86" s="19">
        <v>9.9650507940532027E-2</v>
      </c>
      <c r="S86" s="19">
        <v>9.4580233793836344E-2</v>
      </c>
      <c r="T86" s="19">
        <v>0.16280761745393696</v>
      </c>
      <c r="U86" s="26">
        <v>0.12211640211640212</v>
      </c>
      <c r="V86" s="19">
        <v>6.0903732809430254E-2</v>
      </c>
      <c r="W86" s="19">
        <v>6.8557919621749411E-2</v>
      </c>
      <c r="X86" s="19">
        <v>6.2111273854252906E-2</v>
      </c>
      <c r="Y86" s="19">
        <v>0.10582898778484177</v>
      </c>
      <c r="Z86" s="26">
        <v>7.5344261658282674E-2</v>
      </c>
      <c r="AA86" s="19">
        <v>7.9790564987475651E-2</v>
      </c>
      <c r="AB86" s="19">
        <v>5.386472114843651E-2</v>
      </c>
    </row>
    <row r="87" spans="1:28" s="2" customFormat="1">
      <c r="A87" s="2" t="s">
        <v>37</v>
      </c>
      <c r="B87" s="19">
        <v>7.1999999999999995E-2</v>
      </c>
      <c r="C87" s="19">
        <v>6.5000000000000002E-2</v>
      </c>
      <c r="D87" s="19">
        <v>8.4000000000000005E-2</v>
      </c>
      <c r="E87" s="19">
        <v>0.12031326199833615</v>
      </c>
      <c r="F87" s="26">
        <v>8.7999999999999995E-2</v>
      </c>
      <c r="G87" s="19">
        <v>0.124</v>
      </c>
      <c r="H87" s="19">
        <v>0.111</v>
      </c>
      <c r="I87" s="19">
        <v>8.7999999999999995E-2</v>
      </c>
      <c r="J87" s="19">
        <v>0.10199999999999999</v>
      </c>
      <c r="K87" s="26">
        <v>0.106</v>
      </c>
      <c r="L87" s="19">
        <v>0.110386209906175</v>
      </c>
      <c r="M87" s="19">
        <v>7.1590463322146192E-2</v>
      </c>
      <c r="N87" s="19">
        <v>0.11001819815254198</v>
      </c>
      <c r="O87" s="19">
        <v>0.13455399626573511</v>
      </c>
      <c r="P87" s="26">
        <v>0.10718302547908466</v>
      </c>
      <c r="Q87" s="19">
        <v>0.10984368398817068</v>
      </c>
      <c r="R87" s="19">
        <v>8.313565000090542E-2</v>
      </c>
      <c r="S87" s="19">
        <v>7.5264112021003943E-2</v>
      </c>
      <c r="T87" s="19">
        <v>0.14374579384856037</v>
      </c>
      <c r="U87" s="26">
        <v>0.10373256373256373</v>
      </c>
      <c r="V87" s="19">
        <v>3.8915679387192155E-2</v>
      </c>
      <c r="W87" s="19">
        <v>4.7224128727217263E-2</v>
      </c>
      <c r="X87" s="19">
        <v>3.4367106073149502E-2</v>
      </c>
      <c r="Y87" s="19">
        <v>7.8737766983355953E-2</v>
      </c>
      <c r="Z87" s="26">
        <v>5.0818653252277274E-2</v>
      </c>
      <c r="AA87" s="19">
        <v>5.7403284163651543E-2</v>
      </c>
      <c r="AB87" s="19">
        <v>3.0017604036224388E-2</v>
      </c>
    </row>
    <row r="88" spans="1:28" s="2" customFormat="1">
      <c r="A88" s="2" t="s">
        <v>46</v>
      </c>
      <c r="B88" s="19">
        <v>0.14399999999999999</v>
      </c>
      <c r="C88" s="19">
        <v>0.14599999999999999</v>
      </c>
      <c r="D88" s="19">
        <v>0.17100000000000001</v>
      </c>
      <c r="E88" s="19">
        <v>0.16700000000000001</v>
      </c>
      <c r="F88" s="26">
        <v>0.16700000000000001</v>
      </c>
      <c r="G88" s="19">
        <v>0.14899999999999999</v>
      </c>
      <c r="H88" s="19">
        <v>0.182</v>
      </c>
      <c r="I88" s="19">
        <v>0.16900000000000001</v>
      </c>
      <c r="J88" s="19">
        <v>0.69799999999999995</v>
      </c>
      <c r="K88" s="26">
        <v>0.308</v>
      </c>
      <c r="L88" s="19">
        <v>0.17588915557495091</v>
      </c>
      <c r="M88" s="19">
        <v>0.13847360850804166</v>
      </c>
      <c r="N88" s="19">
        <v>0.17930939162884982</v>
      </c>
      <c r="O88" s="19">
        <v>0.19524583910538257</v>
      </c>
      <c r="P88" s="26">
        <v>0.17262188000173032</v>
      </c>
      <c r="Q88" s="19">
        <v>0.17245056028325989</v>
      </c>
      <c r="R88" s="19">
        <v>0.1404125092805534</v>
      </c>
      <c r="S88" s="19">
        <v>0.14490216915671689</v>
      </c>
      <c r="T88" s="19">
        <v>0.21382709761909094</v>
      </c>
      <c r="U88" s="26">
        <v>0.16852332852332852</v>
      </c>
      <c r="V88" s="19">
        <v>0.1158738663650255</v>
      </c>
      <c r="W88" s="19">
        <v>0.11866087089148174</v>
      </c>
      <c r="X88" s="19">
        <v>0.12333099832303807</v>
      </c>
      <c r="Y88" s="19">
        <v>0.16285091792270875</v>
      </c>
      <c r="Z88" s="26">
        <v>0.13106220987822167</v>
      </c>
      <c r="AA88" s="19">
        <v>0.12828764263846368</v>
      </c>
      <c r="AB88" s="19">
        <v>0.10371862579626503</v>
      </c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headerFooter>
    <oddFooter>&amp;R&amp;"Helvetica,Regular"&amp;10Page &amp;P of &amp;N</oddFooter>
  </headerFooter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Quarterly key figures</vt:lpstr>
      <vt:lpstr>'Quarterly key figures'!Print_Area</vt:lpstr>
      <vt:lpstr>'Quarterly key figures'!Print_Titles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Christof Stöckli</cp:lastModifiedBy>
  <cp:lastPrinted>2025-08-18T06:28:06Z</cp:lastPrinted>
  <dcterms:created xsi:type="dcterms:W3CDTF">2022-02-09T09:24:29Z</dcterms:created>
  <dcterms:modified xsi:type="dcterms:W3CDTF">2025-08-18T06:28:40Z</dcterms:modified>
</cp:coreProperties>
</file>